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D935CA36-8941-4357-B082-77F9ABC7567C}"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G38" i="3" s="1"/>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3E8EB04-134E-49E6-9129-0ECA442979D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AC0340-A840-4C66-AAB9-15A39DDE1A6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9151AB5-3E15-4302-9E6A-E07C0A1E370E}"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D47338CC-73BF-4A5C-B06A-CF368C2E6A3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63F66EA2-412F-4C3C-AC84-0A9CF80DAC35}"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<sst xmlns="http://schemas.openxmlformats.org/spreadsheetml/2006/main" count="2204" uniqueCount="480">
  <si>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</si>
  <si>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</si>
  <si>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</si>
  <si>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</si>
  <si>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</si>
  <si>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</si>
  <si>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</si>
  <si>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</si>
  <si>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</si>
  <si>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</si>
  <si>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</si>
  <si>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</si>
  <si>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</si>
  <si>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</si>
  <si>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</si>
  <si>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</si>
  <si>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</si>
  <si>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</si>
  <si>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</si>
  <si>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</si>
  <si>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</si>
  <si>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</si>
  <si>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</si>
  <si>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</si>
  <si>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</si>
  <si>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</si>
  <si>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</si>
  <si>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</si>
  <si>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</si>
  <si>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</si>
  <si>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</si>
  <si>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</si>
  <si>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</si>
  <si>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</si>
  <si>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</si>
  <si>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</si>
  <si>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</si>
  <si>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</si>
  <si>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</si>
  <si>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</si>
  <si>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</si>
  <si>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</si>
  <si>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</si>
  <si>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</si>
  <si>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</si>
  <si>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</si>
  <si>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</si>
  <si>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</si>
  <si>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</si>
  <si>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</si>
  <si>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</si>
  <si>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</si>
  <si>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</si>
  <si>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</si>
  <si>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</si>
  <si>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</si>
  <si>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</si>
  <si>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</si>
  <si>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</si>
  <si>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</si>
  <si>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</si>
  <si>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</si>
  <si>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</si>
  <si>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</si>
  <si>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</si>
  <si>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</si>
  <si>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</si>
  <si>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</si>
  <si>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</si>
  <si>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</si>
  <si>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</si>
  <si>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</si>
  <si>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</si>
  <si>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</si>
  <si>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</si>
  <si>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</si>
  <si>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</si>
  <si>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</si>
  <si>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</si>
  <si>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</si>
  <si>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</si>
  <si>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</si>
  <si>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</si>
  <si>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</si>
  <si>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</si>
  <si>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</si>
  <si>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</si>
  <si>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</si>
  <si>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</si>
  <si>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</si>
  <si>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</si>
  <si>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</si>
  <si>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</si>
  <si>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</si>
  <si>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</si>
  <si>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</si>
  <si>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</si>
  <si>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</si>
  <si>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</si>
  <si>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</si>
  <si>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</si>
  <si>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</si>
  <si>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</si>
  <si>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</si>
  <si>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</si>
  <si>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</si>
  <si>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</si>
  <si>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</si>
  <si>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</si>
  <si>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</si>
  <si>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</si>
  <si>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</si>
  <si>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</si>
  <si>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</si>
  <si>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</si>
  <si>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</si>
  <si>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</si>
  <si>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</si>
  <si>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</si>
  <si>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</si>
  <si>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</si>
  <si>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</si>
  <si>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</si>
  <si>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</si>
  <si>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</si>
  <si>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</si>
  <si>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</si>
  <si>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</si>
  <si>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</si>
  <si>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</si>
  <si>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</si>
  <si>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</si>
  <si>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</si>
  <si>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</si>
  <si>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</si>
  <si>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</si>
  <si>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</si>
  <si>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</si>
  <si>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</si>
  <si>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</si>
  <si>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</si>
  <si>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</si>
  <si>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</si>
  <si>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</si>
  <si>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</si>
  <si>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</si>
  <si>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</si>
  <si>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</si>
  <si>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</si>
  <si>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</si>
  <si>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</si>
  <si>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</si>
  <si>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</si>
  <si>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</si>
  <si>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</si>
  <si>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</si>
  <si>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</si>
  <si>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</si>
  <si>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</si>
  <si>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</si>
  <si>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</si>
  <si>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</si>
  <si>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</si>
  <si>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</si>
  <si>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</si>
  <si>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</si>
  <si>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</si>
  <si>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</si>
  <si>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</si>
  <si>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</si>
  <si>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</si>
  <si>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</si>
  <si>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</si>
  <si>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</si>
  <si>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</si>
  <si>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</si>
  <si>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</si>
  <si>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</si>
  <si>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</si>
  <si>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</si>
  <si>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</si>
  <si>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</si>
  <si>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</si>
  <si>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</si>
  <si>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</si>
  <si>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</si>
  <si>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</si>
  <si>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</si>
  <si>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</si>
  <si>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</si>
  <si>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</si>
  <si>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</si>
  <si>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</si>
  <si>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</si>
  <si>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</si>
  <si>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</si>
  <si>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</si>
  <si>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</si>
  <si>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</si>
  <si>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</si>
  <si>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</si>
  <si>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</si>
  <si>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</si>
  <si>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</si>
  <si>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</si>
  <si>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</si>
  <si>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</si>
  <si>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</si>
  <si>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</si>
  <si>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</si>
  <si>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</si>
  <si>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</si>
  <si>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</si>
  <si>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</si>
  <si>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</si>
  <si>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</si>
  <si>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</si>
  <si>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</si>
  <si>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</si>
  <si>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</si>
  <si>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</si>
  <si>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</si>
  <si>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</si>
  <si>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</si>
  <si>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</si>
  <si>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</si>
  <si>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</si>
  <si>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</si>
  <si>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</si>
  <si>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</si>
  <si>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</si>
  <si>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</si>
  <si>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</si>
  <si>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</si>
  <si>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</si>
  <si>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</si>
  <si>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</si>
  <si>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</si>
  <si>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</si>
  <si>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</si>
  <si>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</si>
  <si>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</si>
  <si>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</si>
  <si>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</si>
  <si>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</si>
  <si>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</si>
  <si>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</si>
  <si>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</si>
  <si>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</si>
  <si>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</si>
  <si>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</si>
  <si>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</si>
  <si>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</si>
  <si>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</si>
  <si>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</si>
  <si>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</si>
  <si>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</si>
  <si>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</si>
  <si>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</si>
  <si>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</si>
  <si>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</si>
  <si>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</si>
  <si>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</si>
  <si>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</si>
  <si>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</si>
  <si>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</si>
  <si>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</si>
  <si>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</si>
  <si>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</si>
  <si>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</si>
  <si>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</si>
  <si>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</si>
  <si>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</si>
  <si>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</si>
  <si>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</si>
  <si>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</si>
  <si>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</si>
  <si>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</si>
  <si>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</si>
  <si>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</si>
  <si>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</si>
  <si>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</si>
  <si>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</si>
  <si>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</si>
  <si>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</si>
  <si>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</si>
  <si>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</si>
  <si>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</si>
  <si>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</si>
  <si>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</si>
  <si>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</si>
  <si>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</si>
  <si>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</si>
  <si>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</si>
  <si>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</si>
  <si>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</si>
  <si>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</si>
  <si>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</si>
  <si>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</si>
  <si>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</si>
  <si>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</si>
  <si>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</si>
  <si>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</si>
  <si>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</si>
  <si>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</si>
  <si>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</si>
  <si>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</si>
  <si>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</si>
  <si>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</si>
  <si>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</si>
  <si>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</si>
  <si>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</si>
  <si>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</si>
  <si>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</si>
  <si>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</si>
  <si>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</si>
  <si>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</si>
  <si>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</si>
  <si>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</si>
  <si>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</si>
  <si>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</si>
  <si>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</si>
  <si>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</si>
  <si>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</si>
  <si>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</si>
  <si>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</si>
  <si>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</si>
  <si>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</si>
  <si>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</si>
  <si>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</si>
  <si>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</si>
  <si>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</si>
  <si>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</si>
  <si>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</si>
  <si>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</si>
  <si>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</si>
  <si>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</si>
  <si>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</si>
  <si>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</si>
  <si>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</si>
  <si>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</si>
  <si>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</si>
  <si>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</si>
  <si>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</si>
  <si>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</si>
  <si>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</si>
  <si>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</si>
  <si>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</si>
  <si>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</si>
  <si>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</si>
  <si>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</si>
  <si>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</si>
  <si>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</si>
  <si>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</si>
  <si>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</si>
  <si>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</si>
  <si>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</si>
  <si>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</si>
  <si>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</si>
  <si>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</si>
  <si>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</si>
  <si>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</si>
  <si>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</si>
  <si>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</si>
  <si>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</si>
  <si>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</si>
  <si>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</si>
  <si>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</si>
  <si>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</si>
  <si>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</si>
  <si>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</si>
  <si>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</si>
  <si>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</si>
  <si>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</si>
  <si>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</si>
  <si>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</si>
  <si>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</si>
  <si>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</si>
  <si>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</si>
  <si>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</si>
  <si>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</si>
  <si>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</si>
  <si>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</si>
  <si>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</si>
  <si>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</si>
  <si>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</si>
  <si>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</si>
  <si>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</si>
  <si>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</si>
  <si>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</si>
  <si>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</si>
  <si>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</si>
  <si>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</si>
  <si>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</si>
  <si>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</si>
  <si>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</si>
  <si>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</si>
  <si>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</si>
  <si>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</si>
  <si>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</si>
  <si>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</si>
  <si>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</si>
  <si>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</si>
  <si>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</si>
  <si>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</si>
  <si>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</si>
  <si>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</si>
  <si>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</si>
  <si>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</si>
  <si>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</si>
  <si>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</si>
  <si>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</si>
  <si>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</si>
  <si>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</si>
  <si>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</si>
  <si>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</si>
  <si>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</si>
  <si>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</si>
  <si>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</si>
  <si>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</si>
  <si>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</si>
  <si>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</si>
  <si>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</si>
  <si>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</si>
  <si>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</si>
  <si>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</si>
  <si>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</si>
  <si>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</si>
  <si>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(2,b)</t>
  </si>
  <si>
    <t>(2,3,a,b)</t>
  </si>
  <si>
    <t>(a,b)</t>
  </si>
  <si>
    <t>s</t>
  </si>
  <si>
    <t>(s)</t>
  </si>
  <si>
    <t>(a)</t>
  </si>
  <si>
    <t>(1,a,b)</t>
  </si>
  <si>
    <t>(1,2,3,a,b)</t>
  </si>
  <si>
    <t>(1,3)</t>
  </si>
  <si>
    <t>Age- and sex-adjusted average annual rate of death or hospitalization for AMI per 1,000 residents age 40+</t>
  </si>
  <si>
    <t>(1,2,a)</t>
  </si>
  <si>
    <t>Average annual count and rates per 1,000 residents (age 40+)</t>
  </si>
  <si>
    <t>Crude and Age &amp; Sex Adjusted Average Annual AMI Rates by Regions, 2008-2012, 2013-2017 &amp; 2018-2022(ref), per 1000 age 40+</t>
  </si>
  <si>
    <t xml:space="preserve">date:    January 8, 2025 </t>
  </si>
  <si>
    <t>(3,a,b)</t>
  </si>
  <si>
    <t>(2,s)</t>
  </si>
  <si>
    <t>(1,3,b)</t>
  </si>
  <si>
    <t>(2,3,a)</t>
  </si>
  <si>
    <t>(1,b)</t>
  </si>
  <si>
    <t>(1,2,a,b)</t>
  </si>
  <si>
    <t>Crude and Age &amp; Sex Adjusted Average Annual AMI Rates by Income Quintile, 2008-2012, 2013-2017 &amp; 2018-2022(ref), per 1000 age 40+</t>
  </si>
  <si>
    <t>2008-2012</t>
  </si>
  <si>
    <t>2013-2017</t>
  </si>
  <si>
    <t>2018-2022</t>
  </si>
  <si>
    <t>Health Region</t>
  </si>
  <si>
    <t>Count
(2008-2012)</t>
  </si>
  <si>
    <t>Count
(2013-2017)</t>
  </si>
  <si>
    <t>Count
(2018-2022)</t>
  </si>
  <si>
    <t>Community Area</t>
  </si>
  <si>
    <t>Neighborhood Cluster</t>
  </si>
  <si>
    <t>District</t>
  </si>
  <si>
    <t>Adjusted Rate (2008-2012)</t>
  </si>
  <si>
    <t>Adjusted Rate (2013-2017)</t>
  </si>
  <si>
    <t>Adjusted Rate (2018-2022)</t>
  </si>
  <si>
    <t>Crude Rate 
(2008-2012)</t>
  </si>
  <si>
    <t>Adjusted Rate 
(2008-2012)</t>
  </si>
  <si>
    <t>Crude Rate 
(2013-2017)</t>
  </si>
  <si>
    <t>Crude Rate 
(2018-2022)</t>
  </si>
  <si>
    <t>Adjusted Rate 
(2018-2022)</t>
  </si>
  <si>
    <t>Adjusted Rate 
(2013-2017)</t>
  </si>
  <si>
    <t>If you require this document in a different accessible format, please contact us: by phone at 204-789-3819 or by email at info@cpe.umanitoba.ca.</t>
  </si>
  <si>
    <t>End of worksheet</t>
  </si>
  <si>
    <t xml:space="preserve">Statistical Tests for Adjusted Rates of Acute Myocardial Infarction (AMI) by Income Quintile, 2008-2012, 2013-2017, and 2018-2022
</t>
  </si>
  <si>
    <t>bold = statistically significant</t>
  </si>
  <si>
    <t xml:space="preserve">Acute Myocardial Infarction (AMI) Counts, Crude Rates, and Adjusted Rates by Health Region, 2008-2012, 2013-2017, and 2018-2022
</t>
  </si>
  <si>
    <t xml:space="preserve">Acute Myocardial Infarction (AMI) Counts, Crude Rates, and Adjusted Rates by Winnipeg Community Area, 2008-2012, 2013-2017, and 2018-2022
</t>
  </si>
  <si>
    <t xml:space="preserve">Acute Myocardial Infarction (AMI) Counts, Crude Rates, and Adjusted Rates by Winnipeg Neighbourhood Cluster, 2008-2012, 2013-2017, and 2018-2022
</t>
  </si>
  <si>
    <t xml:space="preserve">Acute Myocardial Infarction (AMI)  Counts, Crude Rates, and Adjusted Rates by District in Southern Health-Santé Sud, 2008-2012, 2013-2017, and 2018-2022
</t>
  </si>
  <si>
    <t xml:space="preserve">Acute Myocardial Infarction (AMI) Counts, Crude Rates, and Adjusted Rates by District in Interlake-Eastern RHA, 2008-2012, 2013-2017, and 2018-2022
</t>
  </si>
  <si>
    <t xml:space="preserve">Acute Myocardial Infarction (AMI) Counts, Crude Rates, and Adjusted Rates by District in Prairie Mountain, 2008-2012, 2013-2017, and 2018-2022
</t>
  </si>
  <si>
    <t xml:space="preserve">Acute Myocardial Infarction (AMI) Counts, Crude Rates, and Adjusted Rates by District in Northern Health Region, 2008-2012, 2013-2017, and 2018-2022
</t>
  </si>
  <si>
    <t xml:space="preserve">Adjusted Rates of Acute Myocardial Infarction (AMI)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</si>
</sst>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xf numFmtId="2" fontId="43" fillId="0" borderId="0" xfId="43" applyNumberFormat="1"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1495617593255389"/>
          <c:w val="0.57489565783472929"/>
          <c:h val="0.70602736021633661"/>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c:v>
                  </c:pt>
                  <c:pt idx="2">
                    <c:v>Prairie Mountain Health (3,a,b)</c:v>
                  </c:pt>
                  <c:pt idx="3">
                    <c:v>Interlake-Eastern RHA (1,2,3,a,b)</c:v>
                  </c:pt>
                  <c:pt idx="4">
                    <c:v>Winnipeg RHA (2,3,a,b)</c:v>
                  </c:pt>
                  <c:pt idx="5">
                    <c:v>Southern Health-Santé Sud (2,3,a,b)</c:v>
                  </c:pt>
                </c:lvl>
                <c:lvl>
                  <c:pt idx="0">
                    <c:v>   </c:v>
                  </c:pt>
                </c:lvl>
              </c:multiLvlStrCache>
            </c:multiLvlStrRef>
          </c:cat>
          <c:val>
            <c:numRef>
              <c:f>'Graph Data'!$H$6:$H$11</c:f>
              <c:numCache>
                <c:formatCode>0.00</c:formatCode>
                <c:ptCount val="6"/>
                <c:pt idx="0">
                  <c:v>2.6677250635999998</c:v>
                </c:pt>
                <c:pt idx="1">
                  <c:v>5.3892725941000004</c:v>
                </c:pt>
                <c:pt idx="2">
                  <c:v>3.0943580088</c:v>
                </c:pt>
                <c:pt idx="3">
                  <c:v>3.2247504067000001</c:v>
                </c:pt>
                <c:pt idx="4">
                  <c:v>2.2823094178000001</c:v>
                </c:pt>
                <c:pt idx="5">
                  <c:v>3.1871744108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c:v>
                  </c:pt>
                  <c:pt idx="2">
                    <c:v>Prairie Mountain Health (3,a,b)</c:v>
                  </c:pt>
                  <c:pt idx="3">
                    <c:v>Interlake-Eastern RHA (1,2,3,a,b)</c:v>
                  </c:pt>
                  <c:pt idx="4">
                    <c:v>Winnipeg RHA (2,3,a,b)</c:v>
                  </c:pt>
                  <c:pt idx="5">
                    <c:v>Southern Health-Santé Sud (2,3,a,b)</c:v>
                  </c:pt>
                </c:lvl>
                <c:lvl>
                  <c:pt idx="0">
                    <c:v>   </c:v>
                  </c:pt>
                </c:lvl>
              </c:multiLvlStrCache>
            </c:multiLvlStrRef>
          </c:cat>
          <c:val>
            <c:numRef>
              <c:f>'Graph Data'!$G$6:$G$11</c:f>
              <c:numCache>
                <c:formatCode>0.00</c:formatCode>
                <c:ptCount val="6"/>
                <c:pt idx="0">
                  <c:v>3.4424474853000002</c:v>
                </c:pt>
                <c:pt idx="1">
                  <c:v>5.3871573476999997</c:v>
                </c:pt>
                <c:pt idx="2">
                  <c:v>3.629628351</c:v>
                </c:pt>
                <c:pt idx="3">
                  <c:v>4.2046709509999998</c:v>
                </c:pt>
                <c:pt idx="4">
                  <c:v>3.1648438697999999</c:v>
                </c:pt>
                <c:pt idx="5">
                  <c:v>3.8625455245000002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c:v>
                  </c:pt>
                  <c:pt idx="2">
                    <c:v>Prairie Mountain Health (3,a,b)</c:v>
                  </c:pt>
                  <c:pt idx="3">
                    <c:v>Interlake-Eastern RHA (1,2,3,a,b)</c:v>
                  </c:pt>
                  <c:pt idx="4">
                    <c:v>Winnipeg RHA (2,3,a,b)</c:v>
                  </c:pt>
                  <c:pt idx="5">
                    <c:v>Southern Health-Santé Sud (2,3,a,b)</c:v>
                  </c:pt>
                </c:lvl>
                <c:lvl>
                  <c:pt idx="0">
                    <c:v>   </c:v>
                  </c:pt>
                </c:lvl>
              </c:multiLvlStrCache>
            </c:multiLvlStrRef>
          </c:cat>
          <c:val>
            <c:numRef>
              <c:f>'Graph Data'!$F$6:$F$11</c:f>
              <c:numCache>
                <c:formatCode>0.00</c:formatCode>
                <c:ptCount val="6"/>
                <c:pt idx="0">
                  <c:v>4.3533415647</c:v>
                </c:pt>
                <c:pt idx="1">
                  <c:v>5.7013366685999998</c:v>
                </c:pt>
                <c:pt idx="2">
                  <c:v>4.6980425775999999</c:v>
                </c:pt>
                <c:pt idx="3">
                  <c:v>5.2402231468</c:v>
                </c:pt>
                <c:pt idx="4">
                  <c:v>4.0817343514999997</c:v>
                </c:pt>
                <c:pt idx="5">
                  <c:v>4.7600483102000002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5695534407304244"/>
          <c:y val="0.19623243529026324"/>
          <c:w val="0.20093247677461337"/>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803033811949978"/>
          <c:w val="0.8661362333747884"/>
          <c:h val="0.4455648351860429"/>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6.3639975340000001</c:v>
                </c:pt>
                <c:pt idx="1">
                  <c:v>4.9205256789999998</c:v>
                </c:pt>
                <c:pt idx="2">
                  <c:v>4.6632874885</c:v>
                </c:pt>
                <c:pt idx="3">
                  <c:v>5.0174982900999998</c:v>
                </c:pt>
                <c:pt idx="4">
                  <c:v>4.0993914855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5.5464856424000004</c:v>
                </c:pt>
                <c:pt idx="1">
                  <c:v>3.9258101629</c:v>
                </c:pt>
                <c:pt idx="2">
                  <c:v>3.7465784172999999</c:v>
                </c:pt>
                <c:pt idx="3">
                  <c:v>3.6446126325999999</c:v>
                </c:pt>
                <c:pt idx="4">
                  <c:v>3.2188793028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3.9168733731000001</c:v>
                </c:pt>
                <c:pt idx="1">
                  <c:v>3.8056701378</c:v>
                </c:pt>
                <c:pt idx="2">
                  <c:v>3.1689999426000002</c:v>
                </c:pt>
                <c:pt idx="3">
                  <c:v>2.9310443749999999</c:v>
                </c:pt>
                <c:pt idx="4">
                  <c:v>2.6288756932999999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152698765525126"/>
          <c:y val="0.22622983248417478"/>
          <c:w val="0.22401307940574414"/>
          <c:h val="0.13552715377489577"/>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804167631619574"/>
          <c:w val="0.8661362333747884"/>
          <c:h val="0.44250110969584683"/>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5.2771642793</c:v>
                </c:pt>
                <c:pt idx="1">
                  <c:v>4.3020638857</c:v>
                </c:pt>
                <c:pt idx="2">
                  <c:v>3.8015225573000002</c:v>
                </c:pt>
                <c:pt idx="3">
                  <c:v>3.1756741014999998</c:v>
                </c:pt>
                <c:pt idx="4">
                  <c:v>3.0396551958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3.9908457095999998</c:v>
                </c:pt>
                <c:pt idx="1">
                  <c:v>3.5820288712999999</c:v>
                </c:pt>
                <c:pt idx="2">
                  <c:v>2.9849641819000001</c:v>
                </c:pt>
                <c:pt idx="3">
                  <c:v>2.775832292</c:v>
                </c:pt>
                <c:pt idx="4">
                  <c:v>2.3076611659999999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3.0400864819</c:v>
                </c:pt>
                <c:pt idx="1">
                  <c:v>2.5414733036000001</c:v>
                </c:pt>
                <c:pt idx="2">
                  <c:v>2.1883216000000001</c:v>
                </c:pt>
                <c:pt idx="3">
                  <c:v>2.0045146382999999</c:v>
                </c:pt>
                <c:pt idx="4">
                  <c:v>1.6016345657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8"/>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6059303143327184"/>
          <c:y val="0.24008293770264011"/>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Acute Myocardial Infarction (AMI) by Manitoba health region for the years 2008-2012, 2013-2017, and 2018-2022. Values represent the age- and sex-adjusted average annual rate of death or hospitalization for AMI.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0.11555</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7261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solidFill>
                <a:schemeClr val="tx1"/>
              </a:solidFill>
              <a:latin typeface="Arial" panose="020B0604020202020204" pitchFamily="34" charset="0"/>
              <a:ea typeface="Segoe UI" pitchFamily="34" charset="0"/>
              <a:cs typeface="Arial" panose="020B0604020202020204" pitchFamily="34" charset="0"/>
            </a:rPr>
            <a:t>Figure 4.23: Acute Myocardial Infarction (AMI) Rates by Health Region, 2008-2012, 2013-2017, and 2018-2022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average annual rate of death or hospitalization for AMI per 1,000 residents (age 40+)</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Acute Myocardial Infarction by rural income quintile, 2008-2012, 2013-2017, and 2018-2022, based on the age- and sex-adjusted average annual rate of death or hospitalization for heart attack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70199" cy="4320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Acute Myocardial Infarction (AMI) Rates by Rural Income Quintile, 2008-2012, 2013-2017, and 2018-2022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average annual rate of death or hospitalization for AMI per 1,000 residents (age 40+)</a:t>
          </a:r>
          <a:endParaRPr lang="en-US" sz="1200">
            <a:effectLst/>
            <a:latin typeface="Arial" panose="020B0604020202020204" pitchFamily="34" charset="0"/>
            <a:cs typeface="Arial" panose="020B0604020202020204" pitchFamily="34" charset="0"/>
          </a:endParaRP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Acute Myocardial Infarction by urban income quintile, 2008-2012, 2013-2017, and 2018-2022, based on the age- and sex-adjusted average annual rate of death or hospitalization for heart attack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Acute Myocardial Infarction (AMI) Rates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or hospitalization for AMI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AD67257D-86C3-4EC4-9364-43FCB05ED451}"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47BBAAB-9188-4705-B9A8-34296960F2E1}"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589FF9D-BADB-46BE-8664-C7678DDDCCB3}"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C65ABC34-4299-48D0-A077-9A512BE3EBAF}"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58F94EA6-E454-49E3-9A95-201E21DA96D6}"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C8434574-25E6-43F4-BB3E-7FE8B80FB95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F4CD5B77-65E2-46C9-9E52-36AC3E707602}"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_x000a_(2008-2012)" dataDxfId="99"/>
    <tableColumn id="3" xr3:uid="{E609746C-577D-448D-A2D5-107C5EC3FC4F}" name="Crude Rate _x000a_(2008-2012)" dataDxfId="98"/>
    <tableColumn id="9" xr3:uid="{E533163E-0B38-4D72-A5E4-7C9E8DE92DB0}" name="Adjusted Rate _x000a_(2008-2012)" dataDxfId="97"/>
    <tableColumn id="4" xr3:uid="{E905B87B-6CF6-472D-A463-4DD4DF0F4579}" name="Count_x000a_(2013-2017)" dataDxfId="96"/>
    <tableColumn id="5" xr3:uid="{42AC696E-0C0F-41CD-87FE-48FEB719A977}" name="Crude Rate _x000a_(2013-2017)" dataDxfId="95"/>
    <tableColumn id="10" xr3:uid="{9B6946B1-8EB7-4F82-B7C6-45A6E18E0B8E}" name="Adjusted Rate _x000a_(2013-2017)" dataDxfId="94"/>
    <tableColumn id="6" xr3:uid="{98A3EF03-EBD3-4B5B-968D-B7D8D08DA0B7}" name="Count_x000a_(2018-2022)" dataDxfId="93"/>
    <tableColumn id="7" xr3:uid="{207C225F-DEFE-422A-B44A-EF5A1D5B5E9B}" name="Crude Rate _x000a_(2018-2022)" dataDxfId="92"/>
    <tableColumn id="12" xr3:uid="{99B711D0-E2B7-4818-8B64-BF6600B64A94}" name="Adjusted Rate _x000a_(2018-2022)"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tableColumn id="3" xr3:uid="{6986163F-37F9-4C51-B8BF-49EF97C8AA8E}" name="Crude Rate _x000a_(2008-2012)" dataDxfId="85"/>
    <tableColumn id="8" xr3:uid="{E1FE3E8A-F8CF-4F43-A07A-29CA47C07498}" name="Adjusted Rate _x000a_(2008-2012)" dataDxfId="84" dataCellStyle="Data - percent"/>
    <tableColumn id="4" xr3:uid="{17D3DE66-4D16-4579-9390-FCE7DFAD63F4}" name="Count_x000a_(2013-2017)" dataDxfId="83" dataCellStyle="Data - counts"/>
    <tableColumn id="5" xr3:uid="{CB9FD7DB-67DB-469A-B19C-D7838272F54A}" name="Crude Rate _x000a_(2013-2017)" dataDxfId="82"/>
    <tableColumn id="9" xr3:uid="{13A8AFE8-2E00-4BDF-B370-B87F79D187D2}" name="Adjusted Rate _x000a_(2013-2017)" dataDxfId="81" dataCellStyle="Data - percent"/>
    <tableColumn id="6" xr3:uid="{DE6F0234-9AFC-4F7C-B44E-7E3EF1DFD886}" name="Count_x000a_(2018-2022)" dataDxfId="80" dataCellStyle="Data - counts"/>
    <tableColumn id="7" xr3:uid="{DEF3260F-6C20-44F1-A215-7DE7E706528E}" name="Crude Rate _x000a_(2018-2022)" dataDxfId="79" dataCellStyle="Data - percent"/>
    <tableColumn id="10" xr3:uid="{FD57EE1E-18E1-452C-A821-2E362C658130}" name="Adjusted Rate _x000a_(2018-2022)"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tableColumn id="3" xr3:uid="{799AD68C-F0F9-49AB-810E-8A8E76B68BB8}" name="Crude Rate _x000a_(2008-2012)" dataDxfId="72"/>
    <tableColumn id="8" xr3:uid="{0C919304-67A1-4AA3-8103-645F25F7CD26}" name="Adjusted Rate _x000a_(2008-2012)" dataDxfId="71" dataCellStyle="Data - percent"/>
    <tableColumn id="4" xr3:uid="{9B3EB30E-4811-4C2F-87EE-547A53BB9DF3}" name="Count_x000a_(2013-2017)" dataDxfId="70" dataCellStyle="Data - counts"/>
    <tableColumn id="5" xr3:uid="{0F12AD61-6D7D-4366-8714-6875C0A34F39}" name="Crude Rate _x000a_(2013-2017)" dataDxfId="69"/>
    <tableColumn id="9" xr3:uid="{2605FB17-AA4C-4FAA-83FA-01A01B6C0FC0}" name="Adjusted Rate _x000a_(2013-2017)" dataDxfId="68" dataCellStyle="Data - percent"/>
    <tableColumn id="6" xr3:uid="{43E0FA13-9B54-44D6-B201-10E3B3EA5D72}" name="Count_x000a_(2018-2022)" dataDxfId="67" dataCellStyle="Data - counts"/>
    <tableColumn id="7" xr3:uid="{C517B006-E5E4-45CE-8275-34DFC91A1A27}" name="Crude Rate _x000a_(2018-2022)" dataDxfId="66" dataCellStyle="Data - percent"/>
    <tableColumn id="10" xr3:uid="{B737B69A-8423-4615-A441-837880882BBA}" name="Adjusted Rate _x000a_(2018-2022)"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tableColumn id="3" xr3:uid="{BA0D3DA2-FE1B-492A-B643-3CFEFEDAF728}" name="Crude Rate _x000a_(2008-2012)" dataDxfId="59"/>
    <tableColumn id="8" xr3:uid="{CFB65243-E5B2-44C6-8D0C-FB9438A58613}" name="Adjusted Rate _x000a_(2008-2012)" dataDxfId="58"/>
    <tableColumn id="4" xr3:uid="{65A87695-A081-48FE-8DE3-008DDF3ABE7B}" name="Count_x000a_(2013-2017)" dataDxfId="57"/>
    <tableColumn id="5" xr3:uid="{94433568-4669-42E6-80A7-30B3ED87FD6E}" name="Crude Rate _x000a_(2013-2017)" dataDxfId="56"/>
    <tableColumn id="9" xr3:uid="{3F299B8B-FCEB-4979-A7AE-BD2BD5C89E3E}" name="Adjusted Rate _x000a_(2013-2017)" dataDxfId="55"/>
    <tableColumn id="6" xr3:uid="{F9BAEEB1-906A-4FDA-B891-D116C64ECB71}" name="Count_x000a_(2018-2022)" dataDxfId="54"/>
    <tableColumn id="7" xr3:uid="{0CF98AB4-2418-42C1-BA44-73FF78F5589D}" name="Crude Rate _x000a_(2018-2022)" dataDxfId="53"/>
    <tableColumn id="10" xr3:uid="{9C6E716E-CAD9-42C6-B721-1B82BF58347E}" name="Adjusted Rate _x000a_(2018-2022)"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tableColumn id="3" xr3:uid="{E7B9AA8C-BAA1-45C8-B8D1-E513DF08F7CD}" name="Crude Rate _x000a_(2008-2012)" dataDxfId="46"/>
    <tableColumn id="8" xr3:uid="{5833F9F7-6CE0-4C5D-9C27-545F1A6F2CD5}" name="Adjusted Rate _x000a_(2008-2012)" dataDxfId="45"/>
    <tableColumn id="4" xr3:uid="{AA22EA7D-5DC0-4F3A-8ECA-5325860C71C2}" name="Count_x000a_(2013-2017)" dataDxfId="44"/>
    <tableColumn id="5" xr3:uid="{8961EBF3-9061-40CF-8EED-1A80E878AA94}" name="Crude Rate _x000a_(2013-2017)" dataDxfId="43"/>
    <tableColumn id="9" xr3:uid="{670C5F53-3547-4206-A3B4-00F4526F41EF}" name="Adjusted Rate _x000a_(2013-2017)" dataDxfId="42"/>
    <tableColumn id="6" xr3:uid="{5AE41F3B-C96C-4164-9A3A-D1DA1E86C419}" name="Count_x000a_(2018-2022)" dataDxfId="41"/>
    <tableColumn id="7" xr3:uid="{CC94DDF7-9E48-4746-955D-E442C96C3982}" name="Crude Rate _x000a_(2018-2022)" dataDxfId="40"/>
    <tableColumn id="10" xr3:uid="{1DCF345B-E210-451E-A2D4-F32F96B5D28A}" name="Adjusted Rate _x000a_(2018-2022)"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tableColumn id="3" xr3:uid="{26BCE2F9-001A-4F33-B3FE-6D6410B9F6A9}" name="Crude Rate _x000a_(2008-2012)" dataDxfId="33"/>
    <tableColumn id="8" xr3:uid="{78EE06CD-91BE-4824-9F4D-66929B7D5852}" name="Adjusted Rate _x000a_(2008-2012)" dataDxfId="32"/>
    <tableColumn id="4" xr3:uid="{ACE4089F-A593-4169-8211-DB959B0A7642}" name="Count_x000a_(2013-2017)" dataDxfId="31"/>
    <tableColumn id="5" xr3:uid="{BBAF5251-1946-45AA-B1BE-33DD00E61DDF}" name="Crude Rate _x000a_(2013-2017)" dataDxfId="30"/>
    <tableColumn id="9" xr3:uid="{0243E1F9-2123-42A5-BB23-E877D5619A14}" name="Adjusted Rate _x000a_(2013-2017)" dataDxfId="29"/>
    <tableColumn id="6" xr3:uid="{2EBEEC92-8AF4-4122-8D62-E2CACC3843A9}" name="Count_x000a_(2018-2022)" dataDxfId="28"/>
    <tableColumn id="7" xr3:uid="{EE37DAC4-2A3A-4DD3-9407-19801A4F6813}" name="Crude Rate _x000a_(2018-2022)" dataDxfId="27"/>
    <tableColumn id="10" xr3:uid="{E85AC16D-EACE-461E-8B26-B1F5656F1FD6}" name="Adjusted Rate _x000a_(2018-2022)"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tableColumn id="3" xr3:uid="{054969E8-9BFF-44EA-9AC6-6F628BFD315E}" name="Crude Rate _x000a_(2008-2012)" dataDxfId="20"/>
    <tableColumn id="8" xr3:uid="{D76499AF-A597-492A-91E1-B9288188753A}" name="Adjusted Rate _x000a_(2008-2012)" dataDxfId="19"/>
    <tableColumn id="4" xr3:uid="{82B9FAD0-A182-4979-A453-ABA4A726790B}" name="Count_x000a_(2013-2017)" dataDxfId="18"/>
    <tableColumn id="5" xr3:uid="{112A539F-2360-4C14-A71A-5D32AF2F734D}" name="Crude Rate _x000a_(2013-2017)" dataDxfId="17"/>
    <tableColumn id="9" xr3:uid="{7A0D3EB2-8D1A-44C5-A259-DABF8E4C74B0}" name="Adjusted Rate _x000a_(2013-2017)" dataDxfId="16"/>
    <tableColumn id="6" xr3:uid="{FB9C8903-1AC8-4A75-8E6F-8F2F08F49C57}" name="Count_x000a_(2018-2022)" dataDxfId="15"/>
    <tableColumn id="7" xr3:uid="{290570BD-3038-4C7F-AC18-9BCCFD7BFA28}" name="Crude Rate _x000a_(2018-2022)" dataDxfId="14"/>
    <tableColumn id="10" xr3:uid="{926D0B2F-0520-4633-993E-B9FF02B30FFE}" name="Adjusted Rate _x000a_(2018-20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4A36BBD-26BD-4974-A792-67564B3E54B5}" name="Table919331221303948664" displayName="Table919331221303948664" ref="A2:B12" totalsRowShown="0" headerRowDxfId="5" dataDxfId="3" headerRowBorderDxfId="4">
  <tableColumns count="2">
    <tableColumn id="1" xr3:uid="{05641F89-C203-4073-BA22-33C875F6A61C}" name="Statistical Tests" dataDxfId="2"/>
    <tableColumn id="2" xr3:uid="{B4A4249B-555F-42F0-B3E3-F1C805A7F0CB}"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472</v>
      </c>
      <c r="B1" s="61"/>
      <c r="C1" s="61"/>
      <c r="D1" s="61"/>
      <c r="E1" s="61"/>
      <c r="F1" s="61"/>
      <c r="G1" s="61"/>
      <c r="H1" s="61"/>
      <c r="I1" s="61"/>
      <c r="J1" s="61"/>
      <c r="K1" s="61"/>
      <c r="L1" s="61"/>
    </row>
    <row r="2" spans="1:18" s="62" customFormat="1" ht="18.899999999999999" customHeight="1" x14ac:dyDescent="0.3">
      <c r="A2" s="1" t="s">
        <v>439</v>
      </c>
      <c r="B2" s="63"/>
      <c r="C2" s="63"/>
      <c r="D2" s="63"/>
      <c r="E2" s="63"/>
      <c r="F2" s="63"/>
      <c r="G2" s="63"/>
      <c r="H2" s="63"/>
      <c r="I2" s="63"/>
      <c r="J2" s="63"/>
      <c r="K2" s="61"/>
      <c r="L2" s="61"/>
    </row>
    <row r="3" spans="1:18" s="66" customFormat="1" ht="54" customHeight="1" x14ac:dyDescent="0.3">
      <c r="A3" s="103" t="s">
        <v>452</v>
      </c>
      <c r="B3" s="64" t="s">
        <v>453</v>
      </c>
      <c r="C3" s="64" t="s">
        <v>462</v>
      </c>
      <c r="D3" s="64" t="s">
        <v>463</v>
      </c>
      <c r="E3" s="64" t="s">
        <v>454</v>
      </c>
      <c r="F3" s="64" t="s">
        <v>464</v>
      </c>
      <c r="G3" s="64" t="s">
        <v>467</v>
      </c>
      <c r="H3" s="64" t="s">
        <v>455</v>
      </c>
      <c r="I3" s="64" t="s">
        <v>465</v>
      </c>
      <c r="J3" s="65" t="s">
        <v>466</v>
      </c>
      <c r="Q3" s="67"/>
      <c r="R3" s="67"/>
    </row>
    <row r="4" spans="1:18" s="62" customFormat="1" ht="18.899999999999999" customHeight="1" x14ac:dyDescent="0.3">
      <c r="A4" s="68" t="s">
        <v>174</v>
      </c>
      <c r="B4" s="69">
        <v>323.2</v>
      </c>
      <c r="C4" s="70">
        <v>4.2426613248000002</v>
      </c>
      <c r="D4" s="70">
        <v>4.7600483102000002</v>
      </c>
      <c r="E4" s="69">
        <v>295.8</v>
      </c>
      <c r="F4" s="70">
        <v>3.5289822740000001</v>
      </c>
      <c r="G4" s="70">
        <v>3.8625455245000002</v>
      </c>
      <c r="H4" s="69">
        <v>277</v>
      </c>
      <c r="I4" s="70">
        <v>3.0064318104000001</v>
      </c>
      <c r="J4" s="71">
        <v>3.1871744108</v>
      </c>
    </row>
    <row r="5" spans="1:18" s="62" customFormat="1" ht="18.899999999999999" customHeight="1" x14ac:dyDescent="0.3">
      <c r="A5" s="68" t="s">
        <v>169</v>
      </c>
      <c r="B5" s="69">
        <v>1256.5999999999999</v>
      </c>
      <c r="C5" s="70">
        <v>3.7086926134999998</v>
      </c>
      <c r="D5" s="70">
        <v>4.0817343514999997</v>
      </c>
      <c r="E5" s="69">
        <v>1070.5999999999999</v>
      </c>
      <c r="F5" s="70">
        <v>2.9562678898999999</v>
      </c>
      <c r="G5" s="70">
        <v>3.1648438697999999</v>
      </c>
      <c r="H5" s="69">
        <v>866.6</v>
      </c>
      <c r="I5" s="70">
        <v>2.2405918926999999</v>
      </c>
      <c r="J5" s="71">
        <v>2.2823094178000001</v>
      </c>
    </row>
    <row r="6" spans="1:18" s="62" customFormat="1" ht="18.899999999999999" customHeight="1" x14ac:dyDescent="0.3">
      <c r="A6" s="68" t="s">
        <v>49</v>
      </c>
      <c r="B6" s="69">
        <v>292.39999999999998</v>
      </c>
      <c r="C6" s="70">
        <v>4.6060445670999997</v>
      </c>
      <c r="D6" s="70">
        <v>5.2402231468</v>
      </c>
      <c r="E6" s="69">
        <v>263</v>
      </c>
      <c r="F6" s="70">
        <v>3.8775004717999999</v>
      </c>
      <c r="G6" s="70">
        <v>4.2046709509999998</v>
      </c>
      <c r="H6" s="69">
        <v>228.8</v>
      </c>
      <c r="I6" s="70">
        <v>3.1990425242999998</v>
      </c>
      <c r="J6" s="71">
        <v>3.2247504067000001</v>
      </c>
    </row>
    <row r="7" spans="1:18" s="62" customFormat="1" ht="18.899999999999999" customHeight="1" x14ac:dyDescent="0.3">
      <c r="A7" s="68" t="s">
        <v>172</v>
      </c>
      <c r="B7" s="69">
        <v>401.4</v>
      </c>
      <c r="C7" s="70">
        <v>4.9105963181999996</v>
      </c>
      <c r="D7" s="70">
        <v>4.6980425775999999</v>
      </c>
      <c r="E7" s="69">
        <v>322.60000000000002</v>
      </c>
      <c r="F7" s="70">
        <v>3.852115081</v>
      </c>
      <c r="G7" s="70">
        <v>3.629628351</v>
      </c>
      <c r="H7" s="69">
        <v>288.2</v>
      </c>
      <c r="I7" s="70">
        <v>3.3424335977999999</v>
      </c>
      <c r="J7" s="71">
        <v>3.0943580088</v>
      </c>
    </row>
    <row r="8" spans="1:18" s="62" customFormat="1" ht="18.899999999999999" customHeight="1" x14ac:dyDescent="0.3">
      <c r="A8" s="68" t="s">
        <v>170</v>
      </c>
      <c r="B8" s="69">
        <v>86.8</v>
      </c>
      <c r="C8" s="70">
        <v>3.6281558268</v>
      </c>
      <c r="D8" s="70">
        <v>5.7013366685999998</v>
      </c>
      <c r="E8" s="69">
        <v>93.2</v>
      </c>
      <c r="F8" s="70">
        <v>3.6445827891000002</v>
      </c>
      <c r="G8" s="70">
        <v>5.3871573476999997</v>
      </c>
      <c r="H8" s="69">
        <v>104.4</v>
      </c>
      <c r="I8" s="70">
        <v>3.9416157603999999</v>
      </c>
      <c r="J8" s="71">
        <v>5.3892725941000004</v>
      </c>
      <c r="Q8" s="72"/>
    </row>
    <row r="9" spans="1:18" s="62" customFormat="1" ht="18.899999999999999" customHeight="1" x14ac:dyDescent="0.3">
      <c r="A9" s="73" t="s">
        <v>29</v>
      </c>
      <c r="B9" s="74">
        <v>2381</v>
      </c>
      <c r="C9" s="75">
        <v>4.0595126948000004</v>
      </c>
      <c r="D9" s="75">
        <v>4.3533415647</v>
      </c>
      <c r="E9" s="74">
        <v>2060.8000000000002</v>
      </c>
      <c r="F9" s="75">
        <v>3.2941713564000001</v>
      </c>
      <c r="G9" s="75">
        <v>3.4424474853000002</v>
      </c>
      <c r="H9" s="74">
        <v>1775.8</v>
      </c>
      <c r="I9" s="75">
        <v>2.6677250635999998</v>
      </c>
      <c r="J9" s="76">
        <v>2.6677250635999998</v>
      </c>
    </row>
    <row r="10" spans="1:18" ht="18.899999999999999" customHeight="1" x14ac:dyDescent="0.25">
      <c r="A10" s="77" t="s">
        <v>422</v>
      </c>
    </row>
    <row r="11" spans="1:18" x14ac:dyDescent="0.25">
      <c r="B11" s="79"/>
      <c r="H11" s="79"/>
    </row>
    <row r="12" spans="1:18" x14ac:dyDescent="0.25">
      <c r="A12" s="119" t="s">
        <v>468</v>
      </c>
      <c r="B12" s="80"/>
      <c r="C12" s="80"/>
      <c r="D12" s="80"/>
      <c r="E12" s="80"/>
      <c r="F12" s="80"/>
      <c r="G12" s="80"/>
      <c r="H12" s="80"/>
      <c r="I12" s="80"/>
      <c r="J12" s="80"/>
    </row>
    <row r="13" spans="1:18" x14ac:dyDescent="0.25">
      <c r="B13" s="79"/>
      <c r="H13" s="79"/>
    </row>
    <row r="14" spans="1:18" ht="15.6" x14ac:dyDescent="0.3">
      <c r="A14" s="121" t="s">
        <v>469</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H17" sqref="H17"/>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AMI Rates by Regions, 2008-2012, 2013-2017 &amp; 2018-2022(ref), per 1000 age 40+</v>
      </c>
    </row>
    <row r="3" spans="1:34" x14ac:dyDescent="0.3">
      <c r="B3" s="30" t="str">
        <f>'Raw Data'!B6</f>
        <v xml:space="preserve">date:    January 8, 2025 </v>
      </c>
    </row>
    <row r="4" spans="1:34" x14ac:dyDescent="0.3">
      <c r="AD4"/>
      <c r="AE4"/>
    </row>
    <row r="5" spans="1:34" s="3" customFormat="1" x14ac:dyDescent="0.3">
      <c r="A5" s="3" t="s">
        <v>239</v>
      </c>
      <c r="B5" s="2" t="s">
        <v>179</v>
      </c>
      <c r="C5" s="3" t="s">
        <v>129</v>
      </c>
      <c r="D5" s="32" t="s">
        <v>397</v>
      </c>
      <c r="E5" s="2" t="s">
        <v>398</v>
      </c>
      <c r="F5" s="7" t="s">
        <v>449</v>
      </c>
      <c r="G5" s="7" t="s">
        <v>450</v>
      </c>
      <c r="H5" s="7" t="s">
        <v>451</v>
      </c>
      <c r="I5" s="15"/>
      <c r="J5" s="19" t="s">
        <v>268</v>
      </c>
      <c r="K5" s="16"/>
    </row>
    <row r="6" spans="1:34" x14ac:dyDescent="0.3">
      <c r="A6">
        <v>6</v>
      </c>
      <c r="B6" s="33" t="s">
        <v>130</v>
      </c>
      <c r="C6" t="str">
        <f>IF('Raw Data'!BC13&lt;0,CONCATENATE("(",-1*'Raw Data'!BC13,")"),'Raw Data'!BC13)</f>
        <v>(a,b)</v>
      </c>
      <c r="D6" s="34" t="s">
        <v>48</v>
      </c>
      <c r="E6" s="30" t="str">
        <f t="shared" ref="E6:E11" si="0">CONCATENATE(B6)&amp; (C6)</f>
        <v>Manitoba (a,b)</v>
      </c>
      <c r="F6" s="13">
        <f>'Raw Data'!E13</f>
        <v>4.3533415647</v>
      </c>
      <c r="G6" s="13">
        <f>'Raw Data'!Q13</f>
        <v>3.4424474853000002</v>
      </c>
      <c r="H6" s="13">
        <f>'Raw Data'!AC13</f>
        <v>2.6677250635999998</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5.7013366685999998</v>
      </c>
      <c r="G7" s="13">
        <f>'Raw Data'!Q12</f>
        <v>5.3871573476999997</v>
      </c>
      <c r="H7" s="13">
        <f>'Raw Data'!AC12</f>
        <v>5.3892725941000004</v>
      </c>
      <c r="J7" s="19">
        <v>9</v>
      </c>
      <c r="K7" s="16" t="s">
        <v>163</v>
      </c>
      <c r="L7" s="35"/>
      <c r="M7"/>
      <c r="N7" s="33"/>
      <c r="S7" s="6"/>
      <c r="T7" s="6"/>
      <c r="U7" s="6"/>
      <c r="AA7"/>
      <c r="AB7"/>
      <c r="AC7"/>
      <c r="AD7"/>
      <c r="AE7"/>
    </row>
    <row r="8" spans="1:34" x14ac:dyDescent="0.3">
      <c r="A8">
        <v>4</v>
      </c>
      <c r="B8" s="33" t="s">
        <v>172</v>
      </c>
      <c r="C8" t="str">
        <f>IF('Raw Data'!BC11&lt;0,CONCATENATE("(",-1*'Raw Data'!BC11,")"),'Raw Data'!BC11)</f>
        <v>(3,a,b)</v>
      </c>
      <c r="D8"/>
      <c r="E8" s="30" t="str">
        <f t="shared" si="0"/>
        <v>Prairie Mountain Health (3,a,b)</v>
      </c>
      <c r="F8" s="13">
        <f>'Raw Data'!E11</f>
        <v>4.6980425775999999</v>
      </c>
      <c r="G8" s="13">
        <f>'Raw Data'!Q11</f>
        <v>3.629628351</v>
      </c>
      <c r="H8" s="13">
        <f>'Raw Data'!AC11</f>
        <v>3.0943580088</v>
      </c>
      <c r="J8" s="19">
        <v>10</v>
      </c>
      <c r="K8" s="16" t="s">
        <v>165</v>
      </c>
      <c r="L8" s="35"/>
      <c r="M8"/>
      <c r="N8" s="33"/>
      <c r="S8" s="6"/>
      <c r="T8" s="6"/>
      <c r="U8" s="6"/>
      <c r="AA8"/>
      <c r="AB8"/>
      <c r="AC8"/>
      <c r="AD8"/>
      <c r="AE8"/>
    </row>
    <row r="9" spans="1:34" x14ac:dyDescent="0.3">
      <c r="A9">
        <v>3</v>
      </c>
      <c r="B9" s="33" t="s">
        <v>171</v>
      </c>
      <c r="C9" t="str">
        <f>IF('Raw Data'!BC10&lt;0,CONCATENATE("(",-1*'Raw Data'!BC10,")"),'Raw Data'!BC10)</f>
        <v>(1,2,3,a,b)</v>
      </c>
      <c r="D9"/>
      <c r="E9" s="30" t="str">
        <f t="shared" si="0"/>
        <v>Interlake-Eastern RHA (1,2,3,a,b)</v>
      </c>
      <c r="F9" s="13">
        <f>'Raw Data'!E10</f>
        <v>5.2402231468</v>
      </c>
      <c r="G9" s="13">
        <f>'Raw Data'!Q10</f>
        <v>4.2046709509999998</v>
      </c>
      <c r="H9" s="13">
        <f>'Raw Data'!AC10</f>
        <v>3.2247504067000001</v>
      </c>
      <c r="J9" s="19">
        <v>11</v>
      </c>
      <c r="K9" s="16" t="s">
        <v>164</v>
      </c>
      <c r="L9" s="35"/>
      <c r="M9"/>
      <c r="N9" s="33"/>
      <c r="S9" s="6"/>
      <c r="T9" s="6"/>
      <c r="U9" s="6"/>
      <c r="AA9"/>
      <c r="AB9"/>
      <c r="AC9"/>
      <c r="AD9"/>
      <c r="AE9"/>
    </row>
    <row r="10" spans="1:34" x14ac:dyDescent="0.3">
      <c r="A10">
        <v>2</v>
      </c>
      <c r="B10" s="33" t="s">
        <v>173</v>
      </c>
      <c r="C10" t="str">
        <f>IF('Raw Data'!BC9&lt;0,CONCATENATE("(",-1*'Raw Data'!BC9,")"),'Raw Data'!BC9)</f>
        <v>(2,3,a,b)</v>
      </c>
      <c r="D10"/>
      <c r="E10" s="30" t="str">
        <f t="shared" si="0"/>
        <v>Winnipeg RHA (2,3,a,b)</v>
      </c>
      <c r="F10" s="13">
        <f>'Raw Data'!E9</f>
        <v>4.0817343514999997</v>
      </c>
      <c r="G10" s="13">
        <f>'Raw Data'!Q9</f>
        <v>3.1648438697999999</v>
      </c>
      <c r="H10" s="13">
        <f>'Raw Data'!AC9</f>
        <v>2.2823094178000001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(2,3,a,b)</v>
      </c>
      <c r="D11"/>
      <c r="E11" s="30" t="str">
        <f t="shared" si="0"/>
        <v>Southern Health-Santé Sud (2,3,a,b)</v>
      </c>
      <c r="F11" s="13">
        <f>'Raw Data'!E8</f>
        <v>4.7600483102000002</v>
      </c>
      <c r="G11" s="13">
        <f>'Raw Data'!Q8</f>
        <v>3.8625455245000002</v>
      </c>
      <c r="H11" s="13">
        <f>'Raw Data'!AC8</f>
        <v>3.1871744108</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AMI Rates by Income Quintile, 2008-2012, 2013-2017 &amp; 2018-2022(ref), per 1000 age 40+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January 8, 2025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449</v>
      </c>
      <c r="G19" s="7" t="s">
        <v>450</v>
      </c>
      <c r="H19" s="7" t="s">
        <v>451</v>
      </c>
      <c r="I19" s="7"/>
      <c r="J19" s="19" t="s">
        <v>268</v>
      </c>
      <c r="K19" s="16"/>
      <c r="L19" s="7"/>
      <c r="M19" s="14"/>
      <c r="N19" s="7" t="s">
        <v>449</v>
      </c>
      <c r="O19" s="7" t="s">
        <v>450</v>
      </c>
      <c r="P19" s="7" t="s">
        <v>451</v>
      </c>
    </row>
    <row r="20" spans="1:34" ht="27" x14ac:dyDescent="0.3">
      <c r="A20" t="s">
        <v>28</v>
      </c>
      <c r="B20" s="46" t="s">
        <v>417</v>
      </c>
      <c r="C20" s="33" t="str">
        <f>IF(OR('Raw Inc Data'!BS9="s",'Raw Inc Data'!BT9="s",'Raw Inc Data'!BU9="s")," (s)","")</f>
        <v/>
      </c>
      <c r="D20" t="s">
        <v>28</v>
      </c>
      <c r="E20" s="46" t="str">
        <f>CONCATENATE(B20,C20)</f>
        <v>R1
(Lowest)</v>
      </c>
      <c r="F20" s="13">
        <f>'Raw Inc Data'!D9</f>
        <v>6.3639975340000001</v>
      </c>
      <c r="G20" s="13">
        <f>'Raw Inc Data'!U9</f>
        <v>5.5464856424000004</v>
      </c>
      <c r="H20" s="13">
        <f>'Raw Inc Data'!AL9</f>
        <v>3.9168733731000001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4.9205256789999998</v>
      </c>
      <c r="G21" s="13">
        <f>'Raw Inc Data'!U10</f>
        <v>3.9258101629</v>
      </c>
      <c r="H21" s="13">
        <f>'Raw Inc Data'!AL10</f>
        <v>3.8056701378</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4.6632874885</v>
      </c>
      <c r="G22" s="13">
        <f>'Raw Inc Data'!U11</f>
        <v>3.7465784172999999</v>
      </c>
      <c r="H22" s="13">
        <f>'Raw Inc Data'!AL11</f>
        <v>3.1689999426000002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5.0174982900999998</v>
      </c>
      <c r="G23" s="13">
        <f>'Raw Inc Data'!U12</f>
        <v>3.6446126325999999</v>
      </c>
      <c r="H23" s="13">
        <f>'Raw Inc Data'!AL12</f>
        <v>2.9310443749999999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4.0993914855</v>
      </c>
      <c r="G24" s="13">
        <f>'Raw Inc Data'!U13</f>
        <v>3.2188793028</v>
      </c>
      <c r="H24" s="13">
        <f>'Raw Inc Data'!AL13</f>
        <v>2.6288756932999999</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5.2771642793</v>
      </c>
      <c r="G25" s="13">
        <f>'Raw Inc Data'!U14</f>
        <v>3.9908457095999998</v>
      </c>
      <c r="H25" s="13">
        <f>'Raw Inc Data'!AL14</f>
        <v>3.0400864819</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4.3020638857</v>
      </c>
      <c r="G26" s="13">
        <f>'Raw Inc Data'!U15</f>
        <v>3.5820288712999999</v>
      </c>
      <c r="H26" s="13">
        <f>'Raw Inc Data'!AL15</f>
        <v>2.5414733036000001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3.8015225573000002</v>
      </c>
      <c r="G27" s="13">
        <f>'Raw Inc Data'!U16</f>
        <v>2.9849641819000001</v>
      </c>
      <c r="H27" s="13">
        <f>'Raw Inc Data'!AL16</f>
        <v>2.1883216000000001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3.1756741014999998</v>
      </c>
      <c r="G28" s="13">
        <f>'Raw Inc Data'!U17</f>
        <v>2.775832292</v>
      </c>
      <c r="H28" s="13">
        <f>'Raw Inc Data'!AL17</f>
        <v>2.0045146382999999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3.0396551958</v>
      </c>
      <c r="G29" s="13">
        <f>'Raw Inc Data'!U18</f>
        <v>2.3076611659999999</v>
      </c>
      <c r="H29" s="13">
        <f>'Raw Inc Data'!AL18</f>
        <v>1.6016345657</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c>
      <c r="H36" s="28" t="str">
        <f>IF('Raw Inc Data'!BR9="b"," (b)","")</f>
        <v/>
      </c>
      <c r="I36" s="26"/>
      <c r="J36" s="44" t="s">
        <v>276</v>
      </c>
      <c r="K36" s="44"/>
      <c r="L36" s="44" t="s">
        <v>412</v>
      </c>
      <c r="M36" s="44" t="s">
        <v>413</v>
      </c>
      <c r="N36" s="6"/>
      <c r="O36" s="35"/>
    </row>
    <row r="37" spans="2:34" x14ac:dyDescent="0.3">
      <c r="B37"/>
      <c r="D37"/>
      <c r="E37" s="39" t="s">
        <v>275</v>
      </c>
      <c r="F37" s="40"/>
      <c r="G37" s="28" t="str">
        <f>IF('Raw Inc Data'!BQ14="a"," (a)","")</f>
        <v/>
      </c>
      <c r="H37" s="28" t="str">
        <f>IF('Raw Inc Data'!BR14="b"," (b)","")</f>
        <v/>
      </c>
      <c r="I37" s="26"/>
      <c r="J37" s="45" t="s">
        <v>275</v>
      </c>
      <c r="K37" s="44"/>
      <c r="L37" s="44" t="s">
        <v>414</v>
      </c>
      <c r="M37" s="28" t="s">
        <v>415</v>
      </c>
      <c r="N37" s="6"/>
      <c r="O37" s="35"/>
    </row>
    <row r="38" spans="2:34" x14ac:dyDescent="0.3">
      <c r="B38"/>
      <c r="D38"/>
      <c r="E38" s="27" t="s">
        <v>380</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381</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O43" workbookViewId="0">
      <selection activeCell="BB94" sqref="BB9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440</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208</v>
      </c>
      <c r="AB7" s="106" t="s">
        <v>209</v>
      </c>
      <c r="AC7" s="113" t="s">
        <v>210</v>
      </c>
      <c r="AD7" s="106" t="s">
        <v>211</v>
      </c>
      <c r="AE7" s="106" t="s">
        <v>212</v>
      </c>
      <c r="AF7" s="106" t="s">
        <v>213</v>
      </c>
      <c r="AG7" s="107" t="s">
        <v>214</v>
      </c>
      <c r="AH7" s="106" t="s">
        <v>215</v>
      </c>
      <c r="AI7" s="106" t="s">
        <v>216</v>
      </c>
      <c r="AJ7" s="106" t="s">
        <v>217</v>
      </c>
      <c r="AK7" s="106" t="s">
        <v>218</v>
      </c>
      <c r="AL7" s="106" t="s">
        <v>219</v>
      </c>
      <c r="AM7" s="106" t="s">
        <v>220</v>
      </c>
      <c r="AN7" s="106" t="s">
        <v>221</v>
      </c>
      <c r="AO7" s="106" t="s">
        <v>222</v>
      </c>
      <c r="AP7" s="106" t="s">
        <v>223</v>
      </c>
      <c r="AQ7" s="106" t="s">
        <v>21</v>
      </c>
      <c r="AR7" s="106" t="s">
        <v>22</v>
      </c>
      <c r="AS7" s="106" t="s">
        <v>23</v>
      </c>
      <c r="AT7" s="106" t="s">
        <v>24</v>
      </c>
      <c r="AU7" s="104" t="s">
        <v>159</v>
      </c>
      <c r="AV7" s="104" t="s">
        <v>160</v>
      </c>
      <c r="AW7" s="104" t="s">
        <v>224</v>
      </c>
      <c r="AX7" s="104" t="s">
        <v>161</v>
      </c>
      <c r="AY7" s="104" t="s">
        <v>225</v>
      </c>
      <c r="AZ7" s="104" t="s">
        <v>25</v>
      </c>
      <c r="BA7" s="104" t="s">
        <v>26</v>
      </c>
      <c r="BB7" s="104" t="s">
        <v>226</v>
      </c>
      <c r="BC7" s="108" t="s">
        <v>27</v>
      </c>
      <c r="BD7" s="109" t="s">
        <v>131</v>
      </c>
      <c r="BE7" s="109" t="s">
        <v>132</v>
      </c>
      <c r="BF7" s="109" t="s">
        <v>227</v>
      </c>
    </row>
    <row r="8" spans="1:93" s="3" customFormat="1" x14ac:dyDescent="0.3">
      <c r="A8" s="10" t="s">
        <v>421</v>
      </c>
      <c r="B8" s="3" t="s">
        <v>162</v>
      </c>
      <c r="C8" s="114">
        <v>1616</v>
      </c>
      <c r="D8" s="117">
        <v>380893</v>
      </c>
      <c r="E8" s="113">
        <v>4.7600483102000002</v>
      </c>
      <c r="F8" s="112">
        <v>4.4368207599999998</v>
      </c>
      <c r="G8" s="112">
        <v>5.1068233633000002</v>
      </c>
      <c r="H8" s="112">
        <v>1.2796691900000001E-2</v>
      </c>
      <c r="I8" s="115">
        <v>4.2426613248000002</v>
      </c>
      <c r="J8" s="112">
        <v>4.0407681777000004</v>
      </c>
      <c r="K8" s="112">
        <v>4.4546418714999998</v>
      </c>
      <c r="L8" s="112">
        <v>1.0934240374999999</v>
      </c>
      <c r="M8" s="112">
        <v>1.0191758891</v>
      </c>
      <c r="N8" s="112">
        <v>1.1730812498000001</v>
      </c>
      <c r="O8" s="117">
        <v>1479</v>
      </c>
      <c r="P8" s="117">
        <v>419101</v>
      </c>
      <c r="Q8" s="113">
        <v>3.8625455245000002</v>
      </c>
      <c r="R8" s="112">
        <v>3.5930802411</v>
      </c>
      <c r="S8" s="112">
        <v>4.1522195243000004</v>
      </c>
      <c r="T8" s="112">
        <v>1.8042859E-3</v>
      </c>
      <c r="U8" s="115">
        <v>3.5289822740000001</v>
      </c>
      <c r="V8" s="112">
        <v>3.3536371167999999</v>
      </c>
      <c r="W8" s="112">
        <v>3.7134953652</v>
      </c>
      <c r="X8" s="112">
        <v>1.122034698</v>
      </c>
      <c r="Y8" s="112">
        <v>1.0437574593000001</v>
      </c>
      <c r="Z8" s="112">
        <v>1.2061823867999999</v>
      </c>
      <c r="AA8" s="117">
        <v>1385</v>
      </c>
      <c r="AB8" s="117">
        <v>460679</v>
      </c>
      <c r="AC8" s="113">
        <v>3.1871744108</v>
      </c>
      <c r="AD8" s="112">
        <v>2.9590170996</v>
      </c>
      <c r="AE8" s="112">
        <v>3.4329239686999999</v>
      </c>
      <c r="AF8" s="112">
        <v>2.6728794000000001E-6</v>
      </c>
      <c r="AG8" s="115">
        <v>3.0064318104000001</v>
      </c>
      <c r="AH8" s="112">
        <v>2.8521947772999998</v>
      </c>
      <c r="AI8" s="112">
        <v>3.1690094598999998</v>
      </c>
      <c r="AJ8" s="112">
        <v>1.1947162226000001</v>
      </c>
      <c r="AK8" s="112">
        <v>1.1091911756999999</v>
      </c>
      <c r="AL8" s="112">
        <v>1.2868357446000001</v>
      </c>
      <c r="AM8" s="112">
        <v>2.0301399999999998E-5</v>
      </c>
      <c r="AN8" s="112">
        <v>0.82514869810000002</v>
      </c>
      <c r="AO8" s="112">
        <v>0.75534241530000001</v>
      </c>
      <c r="AP8" s="112">
        <v>0.90140624979999995</v>
      </c>
      <c r="AQ8" s="112">
        <v>1.8228261999999999E-6</v>
      </c>
      <c r="AR8" s="112">
        <v>0.81145090819999999</v>
      </c>
      <c r="AS8" s="112">
        <v>0.74472399519999999</v>
      </c>
      <c r="AT8" s="112">
        <v>0.88415652069999995</v>
      </c>
      <c r="AU8" s="114" t="s">
        <v>28</v>
      </c>
      <c r="AV8" s="114">
        <v>2</v>
      </c>
      <c r="AW8" s="114">
        <v>3</v>
      </c>
      <c r="AX8" s="114" t="s">
        <v>228</v>
      </c>
      <c r="AY8" s="114" t="s">
        <v>229</v>
      </c>
      <c r="AZ8" s="114" t="s">
        <v>28</v>
      </c>
      <c r="BA8" s="114" t="s">
        <v>28</v>
      </c>
      <c r="BB8" s="114" t="s">
        <v>28</v>
      </c>
      <c r="BC8" s="108" t="s">
        <v>429</v>
      </c>
      <c r="BD8" s="109">
        <v>323.2</v>
      </c>
      <c r="BE8" s="109">
        <v>295.8</v>
      </c>
      <c r="BF8" s="109">
        <v>277</v>
      </c>
      <c r="BG8" s="43"/>
      <c r="BH8" s="43"/>
      <c r="BI8" s="43"/>
      <c r="BJ8" s="43"/>
      <c r="BK8" s="43"/>
      <c r="BL8" s="43"/>
      <c r="BM8" s="43"/>
      <c r="BN8" s="43"/>
      <c r="BO8" s="43"/>
      <c r="BP8" s="43"/>
      <c r="BQ8" s="43"/>
      <c r="BR8" s="43"/>
      <c r="BS8" s="43"/>
      <c r="BT8" s="43"/>
      <c r="BU8" s="43"/>
      <c r="BV8" s="43"/>
      <c r="BW8" s="43"/>
    </row>
    <row r="9" spans="1:93" x14ac:dyDescent="0.3">
      <c r="A9" s="10"/>
      <c r="B9" t="s">
        <v>163</v>
      </c>
      <c r="C9" s="104">
        <v>6283</v>
      </c>
      <c r="D9" s="118">
        <v>1694128</v>
      </c>
      <c r="E9" s="116">
        <v>4.0817343514999997</v>
      </c>
      <c r="F9" s="106">
        <v>3.8616156410000002</v>
      </c>
      <c r="G9" s="106">
        <v>4.3144002058000002</v>
      </c>
      <c r="H9" s="106">
        <v>2.2747718600000001E-2</v>
      </c>
      <c r="I9" s="107">
        <v>3.7086926134999998</v>
      </c>
      <c r="J9" s="106">
        <v>3.6181136912</v>
      </c>
      <c r="K9" s="106">
        <v>3.8015391652999999</v>
      </c>
      <c r="L9" s="106">
        <v>0.93760948710000003</v>
      </c>
      <c r="M9" s="106">
        <v>0.8870463261</v>
      </c>
      <c r="N9" s="106">
        <v>0.99105483490000001</v>
      </c>
      <c r="O9" s="118">
        <v>5353</v>
      </c>
      <c r="P9" s="118">
        <v>1810729</v>
      </c>
      <c r="Q9" s="116">
        <v>3.1648438697999999</v>
      </c>
      <c r="R9" s="106">
        <v>2.9898877407</v>
      </c>
      <c r="S9" s="106">
        <v>3.3500377234999998</v>
      </c>
      <c r="T9" s="106">
        <v>3.7578997000000001E-3</v>
      </c>
      <c r="U9" s="107">
        <v>2.9562678898999999</v>
      </c>
      <c r="V9" s="106">
        <v>2.8781250522000001</v>
      </c>
      <c r="W9" s="106">
        <v>3.0365323529000001</v>
      </c>
      <c r="X9" s="106">
        <v>0.91935864909999998</v>
      </c>
      <c r="Y9" s="106">
        <v>0.8685354689</v>
      </c>
      <c r="Z9" s="106">
        <v>0.97315579620000003</v>
      </c>
      <c r="AA9" s="118">
        <v>4333</v>
      </c>
      <c r="AB9" s="118">
        <v>1933864</v>
      </c>
      <c r="AC9" s="116">
        <v>2.2823094178000001</v>
      </c>
      <c r="AD9" s="106">
        <v>2.1515461001</v>
      </c>
      <c r="AE9" s="106">
        <v>2.4210200648</v>
      </c>
      <c r="AF9" s="106">
        <v>2.1782044000000001E-7</v>
      </c>
      <c r="AG9" s="107">
        <v>2.2405918926999999</v>
      </c>
      <c r="AH9" s="106">
        <v>2.1748613889000001</v>
      </c>
      <c r="AI9" s="106">
        <v>2.3083089595000001</v>
      </c>
      <c r="AJ9" s="106">
        <v>0.85552647420000005</v>
      </c>
      <c r="AK9" s="106">
        <v>0.80650968479999996</v>
      </c>
      <c r="AL9" s="106">
        <v>0.90752232970000002</v>
      </c>
      <c r="AM9" s="106">
        <v>2.4248870000000001E-25</v>
      </c>
      <c r="AN9" s="106">
        <v>0.72114439500000005</v>
      </c>
      <c r="AO9" s="106">
        <v>0.67806420310000004</v>
      </c>
      <c r="AP9" s="106">
        <v>0.76696164769999997</v>
      </c>
      <c r="AQ9" s="106">
        <v>3.7361709999999999E-17</v>
      </c>
      <c r="AR9" s="106">
        <v>0.775367429</v>
      </c>
      <c r="AS9" s="106">
        <v>0.73078635469999997</v>
      </c>
      <c r="AT9" s="106">
        <v>0.82266813819999995</v>
      </c>
      <c r="AU9" s="104" t="s">
        <v>28</v>
      </c>
      <c r="AV9" s="104">
        <v>2</v>
      </c>
      <c r="AW9" s="104">
        <v>3</v>
      </c>
      <c r="AX9" s="104" t="s">
        <v>228</v>
      </c>
      <c r="AY9" s="104" t="s">
        <v>229</v>
      </c>
      <c r="AZ9" s="104" t="s">
        <v>28</v>
      </c>
      <c r="BA9" s="104" t="s">
        <v>28</v>
      </c>
      <c r="BB9" s="104" t="s">
        <v>28</v>
      </c>
      <c r="BC9" s="110" t="s">
        <v>429</v>
      </c>
      <c r="BD9" s="111">
        <v>1256.5999999999999</v>
      </c>
      <c r="BE9" s="111">
        <v>1070.5999999999999</v>
      </c>
      <c r="BF9" s="111">
        <v>866.6</v>
      </c>
    </row>
    <row r="10" spans="1:93" x14ac:dyDescent="0.3">
      <c r="A10" s="10"/>
      <c r="B10" t="s">
        <v>165</v>
      </c>
      <c r="C10" s="104">
        <v>1462</v>
      </c>
      <c r="D10" s="118">
        <v>317409</v>
      </c>
      <c r="E10" s="116">
        <v>5.2402231468</v>
      </c>
      <c r="F10" s="106">
        <v>4.8735023649000002</v>
      </c>
      <c r="G10" s="106">
        <v>5.6345388946000003</v>
      </c>
      <c r="H10" s="106">
        <v>5.4681858999999999E-7</v>
      </c>
      <c r="I10" s="107">
        <v>4.6060445670999997</v>
      </c>
      <c r="J10" s="106">
        <v>4.3758901966000003</v>
      </c>
      <c r="K10" s="106">
        <v>4.8483041394999997</v>
      </c>
      <c r="L10" s="106">
        <v>1.2037243274</v>
      </c>
      <c r="M10" s="106">
        <v>1.1194854097</v>
      </c>
      <c r="N10" s="106">
        <v>1.2943020461000001</v>
      </c>
      <c r="O10" s="118">
        <v>1315</v>
      </c>
      <c r="P10" s="118">
        <v>339136</v>
      </c>
      <c r="Q10" s="116">
        <v>4.2046709509999998</v>
      </c>
      <c r="R10" s="106">
        <v>3.9002235516999999</v>
      </c>
      <c r="S10" s="106">
        <v>4.5328831982000004</v>
      </c>
      <c r="T10" s="106">
        <v>1.8318172E-7</v>
      </c>
      <c r="U10" s="107">
        <v>3.8775004717999999</v>
      </c>
      <c r="V10" s="106">
        <v>3.6734895540000001</v>
      </c>
      <c r="W10" s="106">
        <v>4.0928413399999997</v>
      </c>
      <c r="X10" s="106">
        <v>1.2214190540000001</v>
      </c>
      <c r="Y10" s="106">
        <v>1.1329798256000001</v>
      </c>
      <c r="Z10" s="106">
        <v>1.3167617567000001</v>
      </c>
      <c r="AA10" s="118">
        <v>1144</v>
      </c>
      <c r="AB10" s="118">
        <v>357607</v>
      </c>
      <c r="AC10" s="116">
        <v>3.2247504067000001</v>
      </c>
      <c r="AD10" s="106">
        <v>2.9800455101000001</v>
      </c>
      <c r="AE10" s="106">
        <v>3.4895491193999999</v>
      </c>
      <c r="AF10" s="106">
        <v>2.4821058000000002E-6</v>
      </c>
      <c r="AG10" s="107">
        <v>3.1990425242999998</v>
      </c>
      <c r="AH10" s="106">
        <v>3.0189346489000002</v>
      </c>
      <c r="AI10" s="106">
        <v>3.3898955302</v>
      </c>
      <c r="AJ10" s="106">
        <v>1.2088016305</v>
      </c>
      <c r="AK10" s="106">
        <v>1.117073701</v>
      </c>
      <c r="AL10" s="106">
        <v>1.3080617515999999</v>
      </c>
      <c r="AM10" s="106">
        <v>3.7500566E-8</v>
      </c>
      <c r="AN10" s="106">
        <v>0.76694477270000005</v>
      </c>
      <c r="AO10" s="106">
        <v>0.69777538179999998</v>
      </c>
      <c r="AP10" s="106">
        <v>0.84297081789999995</v>
      </c>
      <c r="AQ10" s="106">
        <v>1.6196218E-6</v>
      </c>
      <c r="AR10" s="106">
        <v>0.80238395070000001</v>
      </c>
      <c r="AS10" s="106">
        <v>0.73334019370000003</v>
      </c>
      <c r="AT10" s="106">
        <v>0.8779281565</v>
      </c>
      <c r="AU10" s="104">
        <v>1</v>
      </c>
      <c r="AV10" s="104">
        <v>2</v>
      </c>
      <c r="AW10" s="104">
        <v>3</v>
      </c>
      <c r="AX10" s="104" t="s">
        <v>228</v>
      </c>
      <c r="AY10" s="104" t="s">
        <v>229</v>
      </c>
      <c r="AZ10" s="104" t="s">
        <v>28</v>
      </c>
      <c r="BA10" s="104" t="s">
        <v>28</v>
      </c>
      <c r="BB10" s="104" t="s">
        <v>28</v>
      </c>
      <c r="BC10" s="110" t="s">
        <v>435</v>
      </c>
      <c r="BD10" s="111">
        <v>292.39999999999998</v>
      </c>
      <c r="BE10" s="111">
        <v>263</v>
      </c>
      <c r="BF10" s="111">
        <v>228.8</v>
      </c>
    </row>
    <row r="11" spans="1:93" x14ac:dyDescent="0.3">
      <c r="A11" s="10"/>
      <c r="B11" t="s">
        <v>164</v>
      </c>
      <c r="C11" s="104">
        <v>2007</v>
      </c>
      <c r="D11" s="118">
        <v>408708</v>
      </c>
      <c r="E11" s="116">
        <v>4.6980425775999999</v>
      </c>
      <c r="F11" s="106">
        <v>4.3929961528000003</v>
      </c>
      <c r="G11" s="106">
        <v>5.0242712020000004</v>
      </c>
      <c r="H11" s="106">
        <v>2.61018046E-2</v>
      </c>
      <c r="I11" s="107">
        <v>4.9105963181999996</v>
      </c>
      <c r="J11" s="106">
        <v>4.7003912602</v>
      </c>
      <c r="K11" s="106">
        <v>5.1302019054999999</v>
      </c>
      <c r="L11" s="106">
        <v>1.0791807873999999</v>
      </c>
      <c r="M11" s="106">
        <v>1.0091089999</v>
      </c>
      <c r="N11" s="106">
        <v>1.1541183083</v>
      </c>
      <c r="O11" s="118">
        <v>1613</v>
      </c>
      <c r="P11" s="118">
        <v>418731</v>
      </c>
      <c r="Q11" s="116">
        <v>3.629628351</v>
      </c>
      <c r="R11" s="106">
        <v>3.3809513890999998</v>
      </c>
      <c r="S11" s="106">
        <v>3.8965960911000002</v>
      </c>
      <c r="T11" s="106">
        <v>0.14369247190000001</v>
      </c>
      <c r="U11" s="107">
        <v>3.852115081</v>
      </c>
      <c r="V11" s="106">
        <v>3.6686403753999999</v>
      </c>
      <c r="W11" s="106">
        <v>4.0447656568000001</v>
      </c>
      <c r="X11" s="106">
        <v>1.0543743562000001</v>
      </c>
      <c r="Y11" s="106">
        <v>0.98213593769999996</v>
      </c>
      <c r="Z11" s="106">
        <v>1.131926081</v>
      </c>
      <c r="AA11" s="118">
        <v>1441</v>
      </c>
      <c r="AB11" s="118">
        <v>431123</v>
      </c>
      <c r="AC11" s="116">
        <v>3.0943580088</v>
      </c>
      <c r="AD11" s="106">
        <v>2.8747274641999998</v>
      </c>
      <c r="AE11" s="106">
        <v>3.3307684314000001</v>
      </c>
      <c r="AF11" s="106">
        <v>7.8328600000000001E-5</v>
      </c>
      <c r="AG11" s="107">
        <v>3.3424335977999999</v>
      </c>
      <c r="AH11" s="106">
        <v>3.1742376785999999</v>
      </c>
      <c r="AI11" s="106">
        <v>3.5195418513000001</v>
      </c>
      <c r="AJ11" s="106">
        <v>1.1599238808000001</v>
      </c>
      <c r="AK11" s="106">
        <v>1.0775951027999999</v>
      </c>
      <c r="AL11" s="106">
        <v>1.2485426167</v>
      </c>
      <c r="AM11" s="106">
        <v>3.0943190000000002E-4</v>
      </c>
      <c r="AN11" s="106">
        <v>0.8525275068</v>
      </c>
      <c r="AO11" s="106">
        <v>0.78173531080000003</v>
      </c>
      <c r="AP11" s="106">
        <v>0.92973048520000001</v>
      </c>
      <c r="AQ11" s="106">
        <v>7.0201840000000003E-10</v>
      </c>
      <c r="AR11" s="106">
        <v>0.77258311120000001</v>
      </c>
      <c r="AS11" s="106">
        <v>0.71174535299999997</v>
      </c>
      <c r="AT11" s="106">
        <v>0.83862108989999995</v>
      </c>
      <c r="AU11" s="104" t="s">
        <v>28</v>
      </c>
      <c r="AV11" s="104" t="s">
        <v>28</v>
      </c>
      <c r="AW11" s="104">
        <v>3</v>
      </c>
      <c r="AX11" s="104" t="s">
        <v>228</v>
      </c>
      <c r="AY11" s="104" t="s">
        <v>229</v>
      </c>
      <c r="AZ11" s="104" t="s">
        <v>28</v>
      </c>
      <c r="BA11" s="104" t="s">
        <v>28</v>
      </c>
      <c r="BB11" s="104" t="s">
        <v>28</v>
      </c>
      <c r="BC11" s="110" t="s">
        <v>442</v>
      </c>
      <c r="BD11" s="111">
        <v>401.4</v>
      </c>
      <c r="BE11" s="111">
        <v>322.60000000000002</v>
      </c>
      <c r="BF11" s="111">
        <v>288.2</v>
      </c>
      <c r="BQ11" s="52"/>
      <c r="CC11" s="4"/>
      <c r="CO11" s="4"/>
    </row>
    <row r="12" spans="1:93" x14ac:dyDescent="0.3">
      <c r="A12" s="10"/>
      <c r="B12" t="s">
        <v>166</v>
      </c>
      <c r="C12" s="104">
        <v>434</v>
      </c>
      <c r="D12" s="118">
        <v>119620</v>
      </c>
      <c r="E12" s="116">
        <v>5.7013366685999998</v>
      </c>
      <c r="F12" s="106">
        <v>5.1189243394000004</v>
      </c>
      <c r="G12" s="106">
        <v>6.3500137243000001</v>
      </c>
      <c r="H12" s="106">
        <v>9.2683304999999999E-7</v>
      </c>
      <c r="I12" s="107">
        <v>3.6281558268</v>
      </c>
      <c r="J12" s="106">
        <v>3.3023792733000001</v>
      </c>
      <c r="K12" s="106">
        <v>3.9860699253999998</v>
      </c>
      <c r="L12" s="106">
        <v>1.3096460693</v>
      </c>
      <c r="M12" s="106">
        <v>1.175860948</v>
      </c>
      <c r="N12" s="106">
        <v>1.4586527681999999</v>
      </c>
      <c r="O12" s="118">
        <v>466</v>
      </c>
      <c r="P12" s="118">
        <v>127861</v>
      </c>
      <c r="Q12" s="116">
        <v>5.3871573476999997</v>
      </c>
      <c r="R12" s="106">
        <v>4.849127288</v>
      </c>
      <c r="S12" s="106">
        <v>5.9848839935999996</v>
      </c>
      <c r="T12" s="106">
        <v>7.3026780000000001E-17</v>
      </c>
      <c r="U12" s="107">
        <v>3.6445827891000002</v>
      </c>
      <c r="V12" s="106">
        <v>3.3282555884999998</v>
      </c>
      <c r="W12" s="106">
        <v>3.9909746572999998</v>
      </c>
      <c r="X12" s="106">
        <v>1.5649207056000001</v>
      </c>
      <c r="Y12" s="106">
        <v>1.4086278175</v>
      </c>
      <c r="Z12" s="106">
        <v>1.7385549145000001</v>
      </c>
      <c r="AA12" s="118">
        <v>522</v>
      </c>
      <c r="AB12" s="118">
        <v>132433</v>
      </c>
      <c r="AC12" s="116">
        <v>5.3892725941000004</v>
      </c>
      <c r="AD12" s="106">
        <v>4.8696536474999998</v>
      </c>
      <c r="AE12" s="106">
        <v>5.9643377528999997</v>
      </c>
      <c r="AF12" s="106">
        <v>4.3743050000000002E-42</v>
      </c>
      <c r="AG12" s="107">
        <v>3.9416157603999999</v>
      </c>
      <c r="AH12" s="106">
        <v>3.6175805195000001</v>
      </c>
      <c r="AI12" s="106">
        <v>4.294675604</v>
      </c>
      <c r="AJ12" s="106">
        <v>2.0201754175</v>
      </c>
      <c r="AK12" s="106">
        <v>1.8253956203999999</v>
      </c>
      <c r="AL12" s="106">
        <v>2.2357392950000001</v>
      </c>
      <c r="AM12" s="106">
        <v>0.99547038600000004</v>
      </c>
      <c r="AN12" s="106">
        <v>1.0003926460999999</v>
      </c>
      <c r="AO12" s="106">
        <v>0.87359441650000003</v>
      </c>
      <c r="AP12" s="106">
        <v>1.1455950581000001</v>
      </c>
      <c r="AQ12" s="106">
        <v>0.42996429120000002</v>
      </c>
      <c r="AR12" s="106">
        <v>0.94489374349999999</v>
      </c>
      <c r="AS12" s="106">
        <v>0.82082602549999995</v>
      </c>
      <c r="AT12" s="106">
        <v>1.0877142766000001</v>
      </c>
      <c r="AU12" s="104">
        <v>1</v>
      </c>
      <c r="AV12" s="104">
        <v>2</v>
      </c>
      <c r="AW12" s="104">
        <v>3</v>
      </c>
      <c r="AX12" s="104" t="s">
        <v>28</v>
      </c>
      <c r="AY12" s="104" t="s">
        <v>28</v>
      </c>
      <c r="AZ12" s="104" t="s">
        <v>28</v>
      </c>
      <c r="BA12" s="104" t="s">
        <v>28</v>
      </c>
      <c r="BB12" s="104" t="s">
        <v>28</v>
      </c>
      <c r="BC12" s="110" t="s">
        <v>231</v>
      </c>
      <c r="BD12" s="111">
        <v>86.8</v>
      </c>
      <c r="BE12" s="111">
        <v>93.2</v>
      </c>
      <c r="BF12" s="111">
        <v>104.4</v>
      </c>
      <c r="BQ12" s="52"/>
      <c r="CC12" s="4"/>
      <c r="CO12" s="4"/>
    </row>
    <row r="13" spans="1:93" s="3" customFormat="1" x14ac:dyDescent="0.3">
      <c r="A13" s="10" t="s">
        <v>29</v>
      </c>
      <c r="B13" s="3" t="s">
        <v>50</v>
      </c>
      <c r="C13" s="114">
        <v>11905</v>
      </c>
      <c r="D13" s="117">
        <v>2932618</v>
      </c>
      <c r="E13" s="113">
        <v>4.3533415647</v>
      </c>
      <c r="F13" s="112">
        <v>4.1263333199999996</v>
      </c>
      <c r="G13" s="112">
        <v>4.5928385588999996</v>
      </c>
      <c r="H13" s="112" t="s">
        <v>28</v>
      </c>
      <c r="I13" s="115">
        <v>4.0595126948000004</v>
      </c>
      <c r="J13" s="112">
        <v>3.9872419587999999</v>
      </c>
      <c r="K13" s="112">
        <v>4.1330933737000004</v>
      </c>
      <c r="L13" s="112" t="s">
        <v>28</v>
      </c>
      <c r="M13" s="112" t="s">
        <v>28</v>
      </c>
      <c r="N13" s="112" t="s">
        <v>28</v>
      </c>
      <c r="O13" s="117">
        <v>10304</v>
      </c>
      <c r="P13" s="117">
        <v>3127949</v>
      </c>
      <c r="Q13" s="113">
        <v>3.4424474853000002</v>
      </c>
      <c r="R13" s="112">
        <v>3.2613492393999999</v>
      </c>
      <c r="S13" s="112">
        <v>3.6336018682</v>
      </c>
      <c r="T13" s="112" t="s">
        <v>28</v>
      </c>
      <c r="U13" s="115">
        <v>3.2941713564000001</v>
      </c>
      <c r="V13" s="112">
        <v>3.2311764632000002</v>
      </c>
      <c r="W13" s="112">
        <v>3.3583943956</v>
      </c>
      <c r="X13" s="112" t="s">
        <v>28</v>
      </c>
      <c r="Y13" s="112" t="s">
        <v>28</v>
      </c>
      <c r="Z13" s="112" t="s">
        <v>28</v>
      </c>
      <c r="AA13" s="117">
        <v>8879</v>
      </c>
      <c r="AB13" s="117">
        <v>3328304</v>
      </c>
      <c r="AC13" s="113">
        <v>2.6677250635999998</v>
      </c>
      <c r="AD13" s="112">
        <v>2.6128091428000002</v>
      </c>
      <c r="AE13" s="112">
        <v>2.7237952051000001</v>
      </c>
      <c r="AF13" s="112" t="s">
        <v>28</v>
      </c>
      <c r="AG13" s="115">
        <v>2.6677250635999998</v>
      </c>
      <c r="AH13" s="112">
        <v>2.6128091428000002</v>
      </c>
      <c r="AI13" s="112">
        <v>2.7237952051000001</v>
      </c>
      <c r="AJ13" s="112" t="s">
        <v>28</v>
      </c>
      <c r="AK13" s="112" t="s">
        <v>28</v>
      </c>
      <c r="AL13" s="112" t="s">
        <v>28</v>
      </c>
      <c r="AM13" s="112">
        <v>2.3159769999999999E-20</v>
      </c>
      <c r="AN13" s="112">
        <v>0.77495011179999995</v>
      </c>
      <c r="AO13" s="112">
        <v>0.73418199360000003</v>
      </c>
      <c r="AP13" s="112">
        <v>0.81798202760000005</v>
      </c>
      <c r="AQ13" s="112">
        <v>3.4769309999999999E-18</v>
      </c>
      <c r="AR13" s="112">
        <v>0.79075979549999997</v>
      </c>
      <c r="AS13" s="112">
        <v>0.75000089439999995</v>
      </c>
      <c r="AT13" s="112">
        <v>0.83373374450000004</v>
      </c>
      <c r="AU13" s="114" t="s">
        <v>28</v>
      </c>
      <c r="AV13" s="114" t="s">
        <v>28</v>
      </c>
      <c r="AW13" s="114" t="s">
        <v>28</v>
      </c>
      <c r="AX13" s="114" t="s">
        <v>228</v>
      </c>
      <c r="AY13" s="114" t="s">
        <v>229</v>
      </c>
      <c r="AZ13" s="114" t="s">
        <v>28</v>
      </c>
      <c r="BA13" s="114" t="s">
        <v>28</v>
      </c>
      <c r="BB13" s="114" t="s">
        <v>28</v>
      </c>
      <c r="BC13" s="108" t="s">
        <v>430</v>
      </c>
      <c r="BD13" s="109">
        <v>2381</v>
      </c>
      <c r="BE13" s="109">
        <v>2060.8000000000002</v>
      </c>
      <c r="BF13" s="109">
        <v>1775.8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v>34</v>
      </c>
      <c r="D14" s="117">
        <v>14846</v>
      </c>
      <c r="E14" s="113">
        <v>3.4387353989</v>
      </c>
      <c r="F14" s="112">
        <v>2.4115452098999999</v>
      </c>
      <c r="G14" s="112">
        <v>4.9034540572000003</v>
      </c>
      <c r="H14" s="112">
        <v>0.18876298050000001</v>
      </c>
      <c r="I14" s="115">
        <v>2.2901791727999998</v>
      </c>
      <c r="J14" s="112">
        <v>1.6364004886000001</v>
      </c>
      <c r="K14" s="112">
        <v>3.2051570996000001</v>
      </c>
      <c r="L14" s="112">
        <v>0.78825459180000002</v>
      </c>
      <c r="M14" s="112">
        <v>0.55279379319999999</v>
      </c>
      <c r="N14" s="112">
        <v>1.1240091859000001</v>
      </c>
      <c r="O14" s="117">
        <v>33</v>
      </c>
      <c r="P14" s="117">
        <v>17485</v>
      </c>
      <c r="Q14" s="113">
        <v>2.5831786096</v>
      </c>
      <c r="R14" s="112">
        <v>1.8020594861999999</v>
      </c>
      <c r="S14" s="112">
        <v>3.7028809427999998</v>
      </c>
      <c r="T14" s="112">
        <v>0.1053799685</v>
      </c>
      <c r="U14" s="115">
        <v>1.8873319988999999</v>
      </c>
      <c r="V14" s="112">
        <v>1.3417547266000001</v>
      </c>
      <c r="W14" s="112">
        <v>2.6547490412000001</v>
      </c>
      <c r="X14" s="112">
        <v>0.74266884320000004</v>
      </c>
      <c r="Y14" s="112">
        <v>0.5180955854</v>
      </c>
      <c r="Z14" s="112">
        <v>1.0645854282</v>
      </c>
      <c r="AA14" s="117">
        <v>34</v>
      </c>
      <c r="AB14" s="117">
        <v>20826</v>
      </c>
      <c r="AC14" s="113">
        <v>2.0776809174999999</v>
      </c>
      <c r="AD14" s="112">
        <v>1.4557460401</v>
      </c>
      <c r="AE14" s="112">
        <v>2.9653235359000001</v>
      </c>
      <c r="AF14" s="112">
        <v>0.16843050400000001</v>
      </c>
      <c r="AG14" s="115">
        <v>1.6325746663</v>
      </c>
      <c r="AH14" s="112">
        <v>1.1665226954000001</v>
      </c>
      <c r="AI14" s="112">
        <v>2.2848248488</v>
      </c>
      <c r="AJ14" s="112">
        <v>0.77882123079999999</v>
      </c>
      <c r="AK14" s="112">
        <v>0.54568818200000002</v>
      </c>
      <c r="AL14" s="112">
        <v>1.1115551509999999</v>
      </c>
      <c r="AM14" s="112">
        <v>0.38857500750000001</v>
      </c>
      <c r="AN14" s="112">
        <v>0.80431175369999997</v>
      </c>
      <c r="AO14" s="112">
        <v>0.49026976529999999</v>
      </c>
      <c r="AP14" s="112">
        <v>1.3195131392999999</v>
      </c>
      <c r="AQ14" s="112">
        <v>0.25684421190000001</v>
      </c>
      <c r="AR14" s="112">
        <v>0.75120016810000001</v>
      </c>
      <c r="AS14" s="112">
        <v>0.45813547919999997</v>
      </c>
      <c r="AT14" s="112">
        <v>1.2317354104</v>
      </c>
      <c r="AU14" s="114" t="s">
        <v>28</v>
      </c>
      <c r="AV14" s="114" t="s">
        <v>28</v>
      </c>
      <c r="AW14" s="114" t="s">
        <v>28</v>
      </c>
      <c r="AX14" s="114" t="s">
        <v>28</v>
      </c>
      <c r="AY14" s="114" t="s">
        <v>28</v>
      </c>
      <c r="AZ14" s="114" t="s">
        <v>28</v>
      </c>
      <c r="BA14" s="114" t="s">
        <v>28</v>
      </c>
      <c r="BB14" s="114" t="s">
        <v>28</v>
      </c>
      <c r="BC14" s="108" t="s">
        <v>28</v>
      </c>
      <c r="BD14" s="109">
        <v>6.8</v>
      </c>
      <c r="BE14" s="109">
        <v>6.6</v>
      </c>
      <c r="BF14" s="109">
        <v>6.8</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43</v>
      </c>
      <c r="D15" s="118">
        <v>16309</v>
      </c>
      <c r="E15" s="116">
        <v>3.6404007808999999</v>
      </c>
      <c r="F15" s="106">
        <v>2.6446475602000001</v>
      </c>
      <c r="G15" s="106">
        <v>5.0110714352999999</v>
      </c>
      <c r="H15" s="106">
        <v>0.26708410770000002</v>
      </c>
      <c r="I15" s="107">
        <v>2.6365810288999998</v>
      </c>
      <c r="J15" s="106">
        <v>1.9553932174999999</v>
      </c>
      <c r="K15" s="106">
        <v>3.5550698753000001</v>
      </c>
      <c r="L15" s="106">
        <v>0.83448195300000005</v>
      </c>
      <c r="M15" s="106">
        <v>0.60622738919999997</v>
      </c>
      <c r="N15" s="106">
        <v>1.1486781071000001</v>
      </c>
      <c r="O15" s="118">
        <v>30</v>
      </c>
      <c r="P15" s="118">
        <v>18269</v>
      </c>
      <c r="Q15" s="116">
        <v>2.1317403272000002</v>
      </c>
      <c r="R15" s="106">
        <v>1.4638950766000001</v>
      </c>
      <c r="S15" s="106">
        <v>3.1042640248</v>
      </c>
      <c r="T15" s="106">
        <v>1.0675171900000001E-2</v>
      </c>
      <c r="U15" s="107">
        <v>1.6421260058</v>
      </c>
      <c r="V15" s="106">
        <v>1.1481511105</v>
      </c>
      <c r="W15" s="106">
        <v>2.3486262342000002</v>
      </c>
      <c r="X15" s="106">
        <v>0.61287946439999996</v>
      </c>
      <c r="Y15" s="106">
        <v>0.42087266410000002</v>
      </c>
      <c r="Z15" s="106">
        <v>0.89248190729999999</v>
      </c>
      <c r="AA15" s="118">
        <v>30</v>
      </c>
      <c r="AB15" s="118">
        <v>20441</v>
      </c>
      <c r="AC15" s="116">
        <v>1.7212429358000001</v>
      </c>
      <c r="AD15" s="106">
        <v>1.1814937431999999</v>
      </c>
      <c r="AE15" s="106">
        <v>2.5075691352999998</v>
      </c>
      <c r="AF15" s="106">
        <v>2.2462016599999999E-2</v>
      </c>
      <c r="AG15" s="107">
        <v>1.4676385695</v>
      </c>
      <c r="AH15" s="106">
        <v>1.0261519806999999</v>
      </c>
      <c r="AI15" s="106">
        <v>2.0990681803000002</v>
      </c>
      <c r="AJ15" s="106">
        <v>0.64521001779999998</v>
      </c>
      <c r="AK15" s="106">
        <v>0.44288437339999998</v>
      </c>
      <c r="AL15" s="106">
        <v>0.93996535459999997</v>
      </c>
      <c r="AM15" s="106">
        <v>0.42123116170000002</v>
      </c>
      <c r="AN15" s="106">
        <v>0.80743555580000004</v>
      </c>
      <c r="AO15" s="106">
        <v>0.47944569669999998</v>
      </c>
      <c r="AP15" s="106">
        <v>1.3598040010000001</v>
      </c>
      <c r="AQ15" s="106">
        <v>2.9550567699999999E-2</v>
      </c>
      <c r="AR15" s="106">
        <v>0.58557847210000002</v>
      </c>
      <c r="AS15" s="106">
        <v>0.36161853770000002</v>
      </c>
      <c r="AT15" s="106">
        <v>0.94824272340000004</v>
      </c>
      <c r="AU15" s="104" t="s">
        <v>28</v>
      </c>
      <c r="AV15" s="104" t="s">
        <v>28</v>
      </c>
      <c r="AW15" s="104" t="s">
        <v>28</v>
      </c>
      <c r="AX15" s="104" t="s">
        <v>28</v>
      </c>
      <c r="AY15" s="104" t="s">
        <v>28</v>
      </c>
      <c r="AZ15" s="104" t="s">
        <v>28</v>
      </c>
      <c r="BA15" s="104" t="s">
        <v>28</v>
      </c>
      <c r="BB15" s="104" t="s">
        <v>28</v>
      </c>
      <c r="BC15" s="110" t="s">
        <v>28</v>
      </c>
      <c r="BD15" s="111">
        <v>8.6</v>
      </c>
      <c r="BE15" s="111">
        <v>6</v>
      </c>
      <c r="BF15" s="111">
        <v>6</v>
      </c>
    </row>
    <row r="16" spans="1:93" x14ac:dyDescent="0.3">
      <c r="A16" s="10"/>
      <c r="B16" t="s">
        <v>75</v>
      </c>
      <c r="C16" s="104">
        <v>42</v>
      </c>
      <c r="D16" s="118">
        <v>17462</v>
      </c>
      <c r="E16" s="116">
        <v>3.8718461323</v>
      </c>
      <c r="F16" s="106">
        <v>2.8013447609000002</v>
      </c>
      <c r="G16" s="106">
        <v>5.3514271722000002</v>
      </c>
      <c r="H16" s="106">
        <v>0.46996348030000001</v>
      </c>
      <c r="I16" s="107">
        <v>2.4052227693999999</v>
      </c>
      <c r="J16" s="106">
        <v>1.7775100173</v>
      </c>
      <c r="K16" s="106">
        <v>3.2546070144999999</v>
      </c>
      <c r="L16" s="106">
        <v>0.88753571840000001</v>
      </c>
      <c r="M16" s="106">
        <v>0.64214678209999998</v>
      </c>
      <c r="N16" s="106">
        <v>1.2266971872000001</v>
      </c>
      <c r="O16" s="118">
        <v>40</v>
      </c>
      <c r="P16" s="118">
        <v>19583</v>
      </c>
      <c r="Q16" s="116">
        <v>3.0173862344</v>
      </c>
      <c r="R16" s="106">
        <v>2.1671241004000001</v>
      </c>
      <c r="S16" s="106">
        <v>4.2012451827000001</v>
      </c>
      <c r="T16" s="106">
        <v>0.39998182539999999</v>
      </c>
      <c r="U16" s="107">
        <v>2.0425879589</v>
      </c>
      <c r="V16" s="106">
        <v>1.4982834633</v>
      </c>
      <c r="W16" s="106">
        <v>2.7846303267999999</v>
      </c>
      <c r="X16" s="106">
        <v>0.86750437459999996</v>
      </c>
      <c r="Y16" s="106">
        <v>0.62305236770000005</v>
      </c>
      <c r="Z16" s="106">
        <v>1.2078661104999999</v>
      </c>
      <c r="AA16" s="118">
        <v>39</v>
      </c>
      <c r="AB16" s="118">
        <v>23707</v>
      </c>
      <c r="AC16" s="116">
        <v>2.2159716609000002</v>
      </c>
      <c r="AD16" s="106">
        <v>1.5855855723000001</v>
      </c>
      <c r="AE16" s="106">
        <v>3.0969822681000001</v>
      </c>
      <c r="AF16" s="106">
        <v>0.27732371430000002</v>
      </c>
      <c r="AG16" s="107">
        <v>1.6450837304999999</v>
      </c>
      <c r="AH16" s="106">
        <v>1.201950758</v>
      </c>
      <c r="AI16" s="106">
        <v>2.2515901441000001</v>
      </c>
      <c r="AJ16" s="106">
        <v>0.83065968499999998</v>
      </c>
      <c r="AK16" s="106">
        <v>0.59435868930000002</v>
      </c>
      <c r="AL16" s="106">
        <v>1.1609075876999999</v>
      </c>
      <c r="AM16" s="106">
        <v>0.187207448</v>
      </c>
      <c r="AN16" s="106">
        <v>0.73440106400000005</v>
      </c>
      <c r="AO16" s="106">
        <v>0.46419448299999999</v>
      </c>
      <c r="AP16" s="106">
        <v>1.1618942975</v>
      </c>
      <c r="AQ16" s="106">
        <v>0.27836073830000002</v>
      </c>
      <c r="AR16" s="106">
        <v>0.77931460370000005</v>
      </c>
      <c r="AS16" s="106">
        <v>0.49650319650000002</v>
      </c>
      <c r="AT16" s="106">
        <v>1.2232172037</v>
      </c>
      <c r="AU16" s="104" t="s">
        <v>28</v>
      </c>
      <c r="AV16" s="104" t="s">
        <v>28</v>
      </c>
      <c r="AW16" s="104" t="s">
        <v>28</v>
      </c>
      <c r="AX16" s="104" t="s">
        <v>28</v>
      </c>
      <c r="AY16" s="104" t="s">
        <v>28</v>
      </c>
      <c r="AZ16" s="104" t="s">
        <v>28</v>
      </c>
      <c r="BA16" s="104" t="s">
        <v>28</v>
      </c>
      <c r="BB16" s="104" t="s">
        <v>28</v>
      </c>
      <c r="BC16" s="110" t="s">
        <v>28</v>
      </c>
      <c r="BD16" s="111">
        <v>8.4</v>
      </c>
      <c r="BE16" s="111">
        <v>8</v>
      </c>
      <c r="BF16" s="111">
        <v>7.8</v>
      </c>
    </row>
    <row r="17" spans="1:58" x14ac:dyDescent="0.3">
      <c r="A17" s="10"/>
      <c r="B17" t="s">
        <v>67</v>
      </c>
      <c r="C17" s="104">
        <v>17</v>
      </c>
      <c r="D17" s="118">
        <v>4579</v>
      </c>
      <c r="E17" s="116">
        <v>3.9376808564000001</v>
      </c>
      <c r="F17" s="106">
        <v>2.4166699252999999</v>
      </c>
      <c r="G17" s="106">
        <v>6.4159901875000003</v>
      </c>
      <c r="H17" s="106">
        <v>0.68086271139999999</v>
      </c>
      <c r="I17" s="107">
        <v>3.7126010046000002</v>
      </c>
      <c r="J17" s="106">
        <v>2.3079775472000001</v>
      </c>
      <c r="K17" s="106">
        <v>5.9720711911000004</v>
      </c>
      <c r="L17" s="106">
        <v>0.90262688339999997</v>
      </c>
      <c r="M17" s="106">
        <v>0.55396852169999999</v>
      </c>
      <c r="N17" s="106">
        <v>1.4707248855999999</v>
      </c>
      <c r="O17" s="118">
        <v>22</v>
      </c>
      <c r="P17" s="118">
        <v>4471</v>
      </c>
      <c r="Q17" s="116">
        <v>5.0619417777000004</v>
      </c>
      <c r="R17" s="106">
        <v>3.2826356818</v>
      </c>
      <c r="S17" s="106">
        <v>7.8056954974000003</v>
      </c>
      <c r="T17" s="106">
        <v>8.9500486599999998E-2</v>
      </c>
      <c r="U17" s="107">
        <v>4.9205994185000002</v>
      </c>
      <c r="V17" s="106">
        <v>3.2399718146000001</v>
      </c>
      <c r="W17" s="106">
        <v>7.4729966872000002</v>
      </c>
      <c r="X17" s="106">
        <v>1.4553180452000001</v>
      </c>
      <c r="Y17" s="106">
        <v>0.94376410340000005</v>
      </c>
      <c r="Z17" s="106">
        <v>2.2441525429000002</v>
      </c>
      <c r="AA17" s="118">
        <v>13</v>
      </c>
      <c r="AB17" s="118">
        <v>4675</v>
      </c>
      <c r="AC17" s="116">
        <v>2.7477352134999999</v>
      </c>
      <c r="AD17" s="106">
        <v>1.5762221764</v>
      </c>
      <c r="AE17" s="106">
        <v>4.7899648388999996</v>
      </c>
      <c r="AF17" s="106">
        <v>0.91699629760000001</v>
      </c>
      <c r="AG17" s="107">
        <v>2.7807486630999998</v>
      </c>
      <c r="AH17" s="106">
        <v>1.6146593269</v>
      </c>
      <c r="AI17" s="106">
        <v>4.7889749860000004</v>
      </c>
      <c r="AJ17" s="106">
        <v>1.0299919024999999</v>
      </c>
      <c r="AK17" s="106">
        <v>0.59084880900000003</v>
      </c>
      <c r="AL17" s="106">
        <v>1.7955241731</v>
      </c>
      <c r="AM17" s="106">
        <v>8.5616677000000002E-2</v>
      </c>
      <c r="AN17" s="106">
        <v>0.54282236620000002</v>
      </c>
      <c r="AO17" s="106">
        <v>0.27046956329999999</v>
      </c>
      <c r="AP17" s="106">
        <v>1.0894243242999999</v>
      </c>
      <c r="AQ17" s="106">
        <v>0.4447313182</v>
      </c>
      <c r="AR17" s="106">
        <v>1.2855134690000001</v>
      </c>
      <c r="AS17" s="106">
        <v>0.67504883959999995</v>
      </c>
      <c r="AT17" s="106">
        <v>2.4480375080000001</v>
      </c>
      <c r="AU17" s="104" t="s">
        <v>28</v>
      </c>
      <c r="AV17" s="104" t="s">
        <v>28</v>
      </c>
      <c r="AW17" s="104" t="s">
        <v>28</v>
      </c>
      <c r="AX17" s="104" t="s">
        <v>28</v>
      </c>
      <c r="AY17" s="104" t="s">
        <v>28</v>
      </c>
      <c r="AZ17" s="104" t="s">
        <v>28</v>
      </c>
      <c r="BA17" s="104" t="s">
        <v>28</v>
      </c>
      <c r="BB17" s="104" t="s">
        <v>28</v>
      </c>
      <c r="BC17" s="110" t="s">
        <v>28</v>
      </c>
      <c r="BD17" s="111">
        <v>3.4</v>
      </c>
      <c r="BE17" s="111">
        <v>4.4000000000000004</v>
      </c>
      <c r="BF17" s="111">
        <v>2.6</v>
      </c>
    </row>
    <row r="18" spans="1:58" x14ac:dyDescent="0.3">
      <c r="A18" s="10"/>
      <c r="B18" t="s">
        <v>66</v>
      </c>
      <c r="C18" s="104">
        <v>67</v>
      </c>
      <c r="D18" s="118">
        <v>20768</v>
      </c>
      <c r="E18" s="116">
        <v>4.2019924452000001</v>
      </c>
      <c r="F18" s="106">
        <v>3.2297715113000001</v>
      </c>
      <c r="G18" s="106">
        <v>5.4668698536999996</v>
      </c>
      <c r="H18" s="106">
        <v>0.78012924289999996</v>
      </c>
      <c r="I18" s="107">
        <v>3.2261171032</v>
      </c>
      <c r="J18" s="106">
        <v>2.5391555571</v>
      </c>
      <c r="K18" s="106">
        <v>4.0989342045999999</v>
      </c>
      <c r="L18" s="106">
        <v>0.96321451209999998</v>
      </c>
      <c r="M18" s="106">
        <v>0.74035420839999999</v>
      </c>
      <c r="N18" s="106">
        <v>1.2531598873000001</v>
      </c>
      <c r="O18" s="118">
        <v>54</v>
      </c>
      <c r="P18" s="118">
        <v>24045</v>
      </c>
      <c r="Q18" s="116">
        <v>2.8914550481000001</v>
      </c>
      <c r="R18" s="106">
        <v>2.1669664482000002</v>
      </c>
      <c r="S18" s="106">
        <v>3.8581641641000002</v>
      </c>
      <c r="T18" s="106">
        <v>0.20928660590000001</v>
      </c>
      <c r="U18" s="107">
        <v>2.2457891453999999</v>
      </c>
      <c r="V18" s="106">
        <v>1.7200264291</v>
      </c>
      <c r="W18" s="106">
        <v>2.9322624350000002</v>
      </c>
      <c r="X18" s="106">
        <v>0.83129891509999998</v>
      </c>
      <c r="Y18" s="106">
        <v>0.62300704230000004</v>
      </c>
      <c r="Z18" s="106">
        <v>1.1092296545</v>
      </c>
      <c r="AA18" s="118">
        <v>89</v>
      </c>
      <c r="AB18" s="118">
        <v>28903</v>
      </c>
      <c r="AC18" s="116">
        <v>3.8720030173</v>
      </c>
      <c r="AD18" s="106">
        <v>3.0597365659000002</v>
      </c>
      <c r="AE18" s="106">
        <v>4.8999013616999996</v>
      </c>
      <c r="AF18" s="106">
        <v>1.9268200999999999E-3</v>
      </c>
      <c r="AG18" s="107">
        <v>3.0792651281999999</v>
      </c>
      <c r="AH18" s="106">
        <v>2.5016117068999999</v>
      </c>
      <c r="AI18" s="106">
        <v>3.7903059468999998</v>
      </c>
      <c r="AJ18" s="106">
        <v>1.4514250625</v>
      </c>
      <c r="AK18" s="106">
        <v>1.1469459906999999</v>
      </c>
      <c r="AL18" s="106">
        <v>1.8367340130000001</v>
      </c>
      <c r="AM18" s="106">
        <v>0.1090249034</v>
      </c>
      <c r="AN18" s="106">
        <v>1.3391192161000001</v>
      </c>
      <c r="AO18" s="106">
        <v>0.9369571377</v>
      </c>
      <c r="AP18" s="106">
        <v>1.9138978751</v>
      </c>
      <c r="AQ18" s="106">
        <v>5.14256238E-2</v>
      </c>
      <c r="AR18" s="106">
        <v>0.68811524189999995</v>
      </c>
      <c r="AS18" s="106">
        <v>0.47240866269999998</v>
      </c>
      <c r="AT18" s="106">
        <v>1.0023156296</v>
      </c>
      <c r="AU18" s="104" t="s">
        <v>28</v>
      </c>
      <c r="AV18" s="104" t="s">
        <v>28</v>
      </c>
      <c r="AW18" s="104">
        <v>3</v>
      </c>
      <c r="AX18" s="104" t="s">
        <v>28</v>
      </c>
      <c r="AY18" s="104" t="s">
        <v>28</v>
      </c>
      <c r="AZ18" s="104" t="s">
        <v>28</v>
      </c>
      <c r="BA18" s="104" t="s">
        <v>28</v>
      </c>
      <c r="BB18" s="104" t="s">
        <v>28</v>
      </c>
      <c r="BC18" s="110">
        <v>-3</v>
      </c>
      <c r="BD18" s="111">
        <v>13.4</v>
      </c>
      <c r="BE18" s="111">
        <v>10.8</v>
      </c>
      <c r="BF18" s="111">
        <v>17.8</v>
      </c>
    </row>
    <row r="19" spans="1:58" x14ac:dyDescent="0.3">
      <c r="A19" s="10"/>
      <c r="B19" t="s">
        <v>69</v>
      </c>
      <c r="C19" s="104">
        <v>48</v>
      </c>
      <c r="D19" s="118">
        <v>19791</v>
      </c>
      <c r="E19" s="116">
        <v>3.4287917099</v>
      </c>
      <c r="F19" s="106">
        <v>2.5299166647</v>
      </c>
      <c r="G19" s="106">
        <v>4.6470355144999997</v>
      </c>
      <c r="H19" s="106">
        <v>0.12052322829999999</v>
      </c>
      <c r="I19" s="107">
        <v>2.4253448537</v>
      </c>
      <c r="J19" s="106">
        <v>1.8277346218999999</v>
      </c>
      <c r="K19" s="106">
        <v>3.2183543437000002</v>
      </c>
      <c r="L19" s="106">
        <v>0.78597521940000004</v>
      </c>
      <c r="M19" s="106">
        <v>0.57992785039999994</v>
      </c>
      <c r="N19" s="106">
        <v>1.0652308646999999</v>
      </c>
      <c r="O19" s="118">
        <v>65</v>
      </c>
      <c r="P19" s="118">
        <v>24992</v>
      </c>
      <c r="Q19" s="116">
        <v>3.4543549769999999</v>
      </c>
      <c r="R19" s="106">
        <v>2.6440753315999999</v>
      </c>
      <c r="S19" s="106">
        <v>4.5129456655000002</v>
      </c>
      <c r="T19" s="106">
        <v>0.95971000669999995</v>
      </c>
      <c r="U19" s="107">
        <v>2.6008322662999999</v>
      </c>
      <c r="V19" s="106">
        <v>2.0395473248</v>
      </c>
      <c r="W19" s="106">
        <v>3.3165832415000001</v>
      </c>
      <c r="X19" s="106">
        <v>0.99313373270000005</v>
      </c>
      <c r="Y19" s="106">
        <v>0.76017676850000004</v>
      </c>
      <c r="Z19" s="106">
        <v>1.2974806018</v>
      </c>
      <c r="AA19" s="118">
        <v>58</v>
      </c>
      <c r="AB19" s="118">
        <v>31400</v>
      </c>
      <c r="AC19" s="116">
        <v>2.2924037433</v>
      </c>
      <c r="AD19" s="106">
        <v>1.731528304</v>
      </c>
      <c r="AE19" s="106">
        <v>3.0349575634999999</v>
      </c>
      <c r="AF19" s="106">
        <v>0.28955416239999998</v>
      </c>
      <c r="AG19" s="107">
        <v>1.847133758</v>
      </c>
      <c r="AH19" s="106">
        <v>1.4280062466000001</v>
      </c>
      <c r="AI19" s="106">
        <v>2.3892774474</v>
      </c>
      <c r="AJ19" s="106">
        <v>0.85931034449999999</v>
      </c>
      <c r="AK19" s="106">
        <v>0.64906550060000001</v>
      </c>
      <c r="AL19" s="106">
        <v>1.1376575513</v>
      </c>
      <c r="AM19" s="106">
        <v>3.11726251E-2</v>
      </c>
      <c r="AN19" s="106">
        <v>0.66362714850000004</v>
      </c>
      <c r="AO19" s="106">
        <v>0.4570402985</v>
      </c>
      <c r="AP19" s="106">
        <v>0.96359334990000001</v>
      </c>
      <c r="AQ19" s="106">
        <v>0.97029963230000005</v>
      </c>
      <c r="AR19" s="106">
        <v>1.0074554738999999</v>
      </c>
      <c r="AS19" s="106">
        <v>0.68141640979999996</v>
      </c>
      <c r="AT19" s="106">
        <v>1.4894952885999999</v>
      </c>
      <c r="AU19" s="104" t="s">
        <v>28</v>
      </c>
      <c r="AV19" s="104" t="s">
        <v>28</v>
      </c>
      <c r="AW19" s="104" t="s">
        <v>28</v>
      </c>
      <c r="AX19" s="104" t="s">
        <v>28</v>
      </c>
      <c r="AY19" s="104" t="s">
        <v>28</v>
      </c>
      <c r="AZ19" s="104" t="s">
        <v>28</v>
      </c>
      <c r="BA19" s="104" t="s">
        <v>28</v>
      </c>
      <c r="BB19" s="104" t="s">
        <v>28</v>
      </c>
      <c r="BC19" s="110" t="s">
        <v>28</v>
      </c>
      <c r="BD19" s="111">
        <v>9.6</v>
      </c>
      <c r="BE19" s="111">
        <v>13</v>
      </c>
      <c r="BF19" s="111">
        <v>11.6</v>
      </c>
    </row>
    <row r="20" spans="1:58" x14ac:dyDescent="0.3">
      <c r="A20" s="10"/>
      <c r="B20" t="s">
        <v>65</v>
      </c>
      <c r="C20" s="104">
        <v>89</v>
      </c>
      <c r="D20" s="118">
        <v>18592</v>
      </c>
      <c r="E20" s="116">
        <v>5.0340056957000003</v>
      </c>
      <c r="F20" s="106">
        <v>3.9817407138999998</v>
      </c>
      <c r="G20" s="106">
        <v>6.3643554828999997</v>
      </c>
      <c r="H20" s="106">
        <v>0.2314211722</v>
      </c>
      <c r="I20" s="107">
        <v>4.7870051634999999</v>
      </c>
      <c r="J20" s="106">
        <v>3.8889889825999999</v>
      </c>
      <c r="K20" s="106">
        <v>5.8923845086000002</v>
      </c>
      <c r="L20" s="106">
        <v>1.1539352827</v>
      </c>
      <c r="M20" s="106">
        <v>0.91272663840000001</v>
      </c>
      <c r="N20" s="106">
        <v>1.4588887633000001</v>
      </c>
      <c r="O20" s="118">
        <v>67</v>
      </c>
      <c r="P20" s="118">
        <v>19459</v>
      </c>
      <c r="Q20" s="116">
        <v>3.5956865304000001</v>
      </c>
      <c r="R20" s="106">
        <v>2.7635132486999998</v>
      </c>
      <c r="S20" s="106">
        <v>4.6784511098000001</v>
      </c>
      <c r="T20" s="106">
        <v>0.80470071519999997</v>
      </c>
      <c r="U20" s="107">
        <v>3.4431368517999998</v>
      </c>
      <c r="V20" s="106">
        <v>2.7099636470999999</v>
      </c>
      <c r="W20" s="106">
        <v>4.3746680488000003</v>
      </c>
      <c r="X20" s="106">
        <v>1.0337668275</v>
      </c>
      <c r="Y20" s="106">
        <v>0.79451540050000002</v>
      </c>
      <c r="Z20" s="106">
        <v>1.3450637369</v>
      </c>
      <c r="AA20" s="118">
        <v>69</v>
      </c>
      <c r="AB20" s="118">
        <v>20497</v>
      </c>
      <c r="AC20" s="116">
        <v>3.4033486341999999</v>
      </c>
      <c r="AD20" s="106">
        <v>2.6229638523999999</v>
      </c>
      <c r="AE20" s="106">
        <v>4.4159136677999999</v>
      </c>
      <c r="AF20" s="106">
        <v>6.68576642E-2</v>
      </c>
      <c r="AG20" s="107">
        <v>3.3663462946</v>
      </c>
      <c r="AH20" s="106">
        <v>2.6588030341</v>
      </c>
      <c r="AI20" s="106">
        <v>4.2621763363999996</v>
      </c>
      <c r="AJ20" s="106">
        <v>1.2757493944</v>
      </c>
      <c r="AK20" s="106">
        <v>0.98322120530000001</v>
      </c>
      <c r="AL20" s="106">
        <v>1.6553106344999999</v>
      </c>
      <c r="AM20" s="106">
        <v>0.76150692239999995</v>
      </c>
      <c r="AN20" s="106">
        <v>0.94650871410000004</v>
      </c>
      <c r="AO20" s="106">
        <v>0.663654042</v>
      </c>
      <c r="AP20" s="106">
        <v>1.3499183145</v>
      </c>
      <c r="AQ20" s="106">
        <v>5.0088175700000001E-2</v>
      </c>
      <c r="AR20" s="106">
        <v>0.71427939259999995</v>
      </c>
      <c r="AS20" s="106">
        <v>0.51012900589999999</v>
      </c>
      <c r="AT20" s="106">
        <v>1.0001294667</v>
      </c>
      <c r="AU20" s="104" t="s">
        <v>28</v>
      </c>
      <c r="AV20" s="104" t="s">
        <v>28</v>
      </c>
      <c r="AW20" s="104" t="s">
        <v>28</v>
      </c>
      <c r="AX20" s="104" t="s">
        <v>28</v>
      </c>
      <c r="AY20" s="104" t="s">
        <v>28</v>
      </c>
      <c r="AZ20" s="104" t="s">
        <v>28</v>
      </c>
      <c r="BA20" s="104" t="s">
        <v>28</v>
      </c>
      <c r="BB20" s="104" t="s">
        <v>28</v>
      </c>
      <c r="BC20" s="110" t="s">
        <v>28</v>
      </c>
      <c r="BD20" s="111">
        <v>17.8</v>
      </c>
      <c r="BE20" s="111">
        <v>13.4</v>
      </c>
      <c r="BF20" s="111">
        <v>13.8</v>
      </c>
    </row>
    <row r="21" spans="1:58" x14ac:dyDescent="0.3">
      <c r="A21" s="10"/>
      <c r="B21" t="s">
        <v>64</v>
      </c>
      <c r="C21" s="104">
        <v>28</v>
      </c>
      <c r="D21" s="118">
        <v>9576</v>
      </c>
      <c r="E21" s="116">
        <v>4.8639323142000004</v>
      </c>
      <c r="F21" s="106">
        <v>3.3000158181999999</v>
      </c>
      <c r="G21" s="106">
        <v>7.1690073203000004</v>
      </c>
      <c r="H21" s="106">
        <v>0.58248505579999998</v>
      </c>
      <c r="I21" s="107">
        <v>2.9239766081999998</v>
      </c>
      <c r="J21" s="106">
        <v>2.0188865864999999</v>
      </c>
      <c r="K21" s="106">
        <v>4.2348288717000004</v>
      </c>
      <c r="L21" s="106">
        <v>1.1149496940000001</v>
      </c>
      <c r="M21" s="106">
        <v>0.75645617350000005</v>
      </c>
      <c r="N21" s="106">
        <v>1.6433375306</v>
      </c>
      <c r="O21" s="118">
        <v>23</v>
      </c>
      <c r="P21" s="118">
        <v>10265</v>
      </c>
      <c r="Q21" s="116">
        <v>3.5362918239000001</v>
      </c>
      <c r="R21" s="106">
        <v>2.3119625341000001</v>
      </c>
      <c r="S21" s="106">
        <v>5.4089803269000001</v>
      </c>
      <c r="T21" s="106">
        <v>0.93914838860000005</v>
      </c>
      <c r="U21" s="107">
        <v>2.2406234777999998</v>
      </c>
      <c r="V21" s="106">
        <v>1.4889533503000001</v>
      </c>
      <c r="W21" s="106">
        <v>3.3717601484999999</v>
      </c>
      <c r="X21" s="106">
        <v>1.0166907346</v>
      </c>
      <c r="Y21" s="106">
        <v>0.66469369730000005</v>
      </c>
      <c r="Z21" s="106">
        <v>1.5550922989</v>
      </c>
      <c r="AA21" s="118">
        <v>18</v>
      </c>
      <c r="AB21" s="118">
        <v>11389</v>
      </c>
      <c r="AC21" s="116">
        <v>2.3247712383999999</v>
      </c>
      <c r="AD21" s="106">
        <v>1.4428464617000001</v>
      </c>
      <c r="AE21" s="106">
        <v>3.7457632909999998</v>
      </c>
      <c r="AF21" s="106">
        <v>0.57179916239999995</v>
      </c>
      <c r="AG21" s="107">
        <v>1.5804723856</v>
      </c>
      <c r="AH21" s="106">
        <v>0.99576483289999995</v>
      </c>
      <c r="AI21" s="106">
        <v>2.5085169503000002</v>
      </c>
      <c r="AJ21" s="106">
        <v>0.87144333949999997</v>
      </c>
      <c r="AK21" s="106">
        <v>0.54085275929999999</v>
      </c>
      <c r="AL21" s="106">
        <v>1.4041039469000001</v>
      </c>
      <c r="AM21" s="106">
        <v>0.19195227240000001</v>
      </c>
      <c r="AN21" s="106">
        <v>0.65740367430000002</v>
      </c>
      <c r="AO21" s="106">
        <v>0.35010617960000001</v>
      </c>
      <c r="AP21" s="106">
        <v>1.2344243438</v>
      </c>
      <c r="AQ21" s="106">
        <v>0.26942392790000003</v>
      </c>
      <c r="AR21" s="106">
        <v>0.72704379819999998</v>
      </c>
      <c r="AS21" s="106">
        <v>0.41292557099999999</v>
      </c>
      <c r="AT21" s="106">
        <v>1.2801161314</v>
      </c>
      <c r="AU21" s="104" t="s">
        <v>28</v>
      </c>
      <c r="AV21" s="104" t="s">
        <v>28</v>
      </c>
      <c r="AW21" s="104" t="s">
        <v>28</v>
      </c>
      <c r="AX21" s="104" t="s">
        <v>28</v>
      </c>
      <c r="AY21" s="104" t="s">
        <v>28</v>
      </c>
      <c r="AZ21" s="104" t="s">
        <v>28</v>
      </c>
      <c r="BA21" s="104" t="s">
        <v>28</v>
      </c>
      <c r="BB21" s="104" t="s">
        <v>28</v>
      </c>
      <c r="BC21" s="110" t="s">
        <v>28</v>
      </c>
      <c r="BD21" s="111">
        <v>5.6</v>
      </c>
      <c r="BE21" s="111">
        <v>4.5999999999999996</v>
      </c>
      <c r="BF21" s="111">
        <v>3.6</v>
      </c>
    </row>
    <row r="22" spans="1:58" x14ac:dyDescent="0.3">
      <c r="A22" s="10"/>
      <c r="B22" t="s">
        <v>205</v>
      </c>
      <c r="C22" s="104">
        <v>34</v>
      </c>
      <c r="D22" s="118">
        <v>9216</v>
      </c>
      <c r="E22" s="116">
        <v>3.8277958074999998</v>
      </c>
      <c r="F22" s="106">
        <v>2.6861136770999998</v>
      </c>
      <c r="G22" s="106">
        <v>5.4547284682999999</v>
      </c>
      <c r="H22" s="106">
        <v>0.46936614290000001</v>
      </c>
      <c r="I22" s="107">
        <v>3.6892361111</v>
      </c>
      <c r="J22" s="106">
        <v>2.6360678876999999</v>
      </c>
      <c r="K22" s="106">
        <v>5.1631686523999996</v>
      </c>
      <c r="L22" s="106">
        <v>0.87743814850000001</v>
      </c>
      <c r="M22" s="106">
        <v>0.61573258610000003</v>
      </c>
      <c r="N22" s="106">
        <v>1.2503767413</v>
      </c>
      <c r="O22" s="118">
        <v>30</v>
      </c>
      <c r="P22" s="118">
        <v>9711</v>
      </c>
      <c r="Q22" s="116">
        <v>3.1751561553999998</v>
      </c>
      <c r="R22" s="106">
        <v>2.1818185847999998</v>
      </c>
      <c r="S22" s="106">
        <v>4.6207400933000002</v>
      </c>
      <c r="T22" s="106">
        <v>0.63389695950000002</v>
      </c>
      <c r="U22" s="107">
        <v>3.0892801977</v>
      </c>
      <c r="V22" s="106">
        <v>2.1599807060999998</v>
      </c>
      <c r="W22" s="106">
        <v>4.4183969389</v>
      </c>
      <c r="X22" s="106">
        <v>0.91286353190000002</v>
      </c>
      <c r="Y22" s="106">
        <v>0.62727706029999997</v>
      </c>
      <c r="Z22" s="106">
        <v>1.3284717080999999</v>
      </c>
      <c r="AA22" s="118">
        <v>41</v>
      </c>
      <c r="AB22" s="118">
        <v>9964</v>
      </c>
      <c r="AC22" s="116">
        <v>3.9573083778</v>
      </c>
      <c r="AD22" s="106">
        <v>2.8558649679000001</v>
      </c>
      <c r="AE22" s="106">
        <v>5.4835539400000002</v>
      </c>
      <c r="AF22" s="106">
        <v>1.78147099E-2</v>
      </c>
      <c r="AG22" s="107">
        <v>4.1148133280000003</v>
      </c>
      <c r="AH22" s="106">
        <v>3.0298057866999999</v>
      </c>
      <c r="AI22" s="106">
        <v>5.5883742773999998</v>
      </c>
      <c r="AJ22" s="106">
        <v>1.4834018812</v>
      </c>
      <c r="AK22" s="106">
        <v>1.0705244730000001</v>
      </c>
      <c r="AL22" s="106">
        <v>2.0555168951999998</v>
      </c>
      <c r="AM22" s="106">
        <v>0.37435147540000002</v>
      </c>
      <c r="AN22" s="106">
        <v>1.2463350412</v>
      </c>
      <c r="AO22" s="106">
        <v>0.76671943850000002</v>
      </c>
      <c r="AP22" s="106">
        <v>2.0259705922000002</v>
      </c>
      <c r="AQ22" s="106">
        <v>0.46829796340000002</v>
      </c>
      <c r="AR22" s="106">
        <v>0.82949987800000002</v>
      </c>
      <c r="AS22" s="106">
        <v>0.50051892310000001</v>
      </c>
      <c r="AT22" s="106">
        <v>1.3747133544000001</v>
      </c>
      <c r="AU22" s="104" t="s">
        <v>28</v>
      </c>
      <c r="AV22" s="104" t="s">
        <v>28</v>
      </c>
      <c r="AW22" s="104" t="s">
        <v>28</v>
      </c>
      <c r="AX22" s="104" t="s">
        <v>28</v>
      </c>
      <c r="AY22" s="104" t="s">
        <v>28</v>
      </c>
      <c r="AZ22" s="104" t="s">
        <v>28</v>
      </c>
      <c r="BA22" s="104" t="s">
        <v>28</v>
      </c>
      <c r="BB22" s="104" t="s">
        <v>28</v>
      </c>
      <c r="BC22" s="110" t="s">
        <v>28</v>
      </c>
      <c r="BD22" s="111">
        <v>6.8</v>
      </c>
      <c r="BE22" s="111">
        <v>6</v>
      </c>
      <c r="BF22" s="111">
        <v>8.1999999999999993</v>
      </c>
    </row>
    <row r="23" spans="1:58" x14ac:dyDescent="0.3">
      <c r="A23" s="10"/>
      <c r="B23" t="s">
        <v>74</v>
      </c>
      <c r="C23" s="104">
        <v>113</v>
      </c>
      <c r="D23" s="118">
        <v>18955</v>
      </c>
      <c r="E23" s="116">
        <v>5.7037750443000004</v>
      </c>
      <c r="F23" s="106">
        <v>4.6029689222999997</v>
      </c>
      <c r="G23" s="106">
        <v>7.0678404100999996</v>
      </c>
      <c r="H23" s="106">
        <v>1.42667883E-2</v>
      </c>
      <c r="I23" s="107">
        <v>5.9614877341000003</v>
      </c>
      <c r="J23" s="106">
        <v>4.9577012100999998</v>
      </c>
      <c r="K23" s="106">
        <v>7.1685110696000001</v>
      </c>
      <c r="L23" s="106">
        <v>1.3074652009000001</v>
      </c>
      <c r="M23" s="106">
        <v>1.055129566</v>
      </c>
      <c r="N23" s="106">
        <v>1.6201472375999999</v>
      </c>
      <c r="O23" s="118">
        <v>94</v>
      </c>
      <c r="P23" s="118">
        <v>22028</v>
      </c>
      <c r="Q23" s="116">
        <v>4.0302389610000002</v>
      </c>
      <c r="R23" s="106">
        <v>3.2021598669000002</v>
      </c>
      <c r="S23" s="106">
        <v>5.0724594518000004</v>
      </c>
      <c r="T23" s="106">
        <v>0.2093959379</v>
      </c>
      <c r="U23" s="107">
        <v>4.2672961684999997</v>
      </c>
      <c r="V23" s="106">
        <v>3.4862461697999998</v>
      </c>
      <c r="W23" s="106">
        <v>5.2233306837000004</v>
      </c>
      <c r="X23" s="106">
        <v>1.1587014912</v>
      </c>
      <c r="Y23" s="106">
        <v>0.92062715110000004</v>
      </c>
      <c r="Z23" s="106">
        <v>1.4583418967999999</v>
      </c>
      <c r="AA23" s="118">
        <v>83</v>
      </c>
      <c r="AB23" s="118">
        <v>25069</v>
      </c>
      <c r="AC23" s="116">
        <v>3.1312651915999998</v>
      </c>
      <c r="AD23" s="106">
        <v>2.4588433783000001</v>
      </c>
      <c r="AE23" s="106">
        <v>3.9875747218000002</v>
      </c>
      <c r="AF23" s="106">
        <v>0.19397264680000001</v>
      </c>
      <c r="AG23" s="107">
        <v>3.3108620208000001</v>
      </c>
      <c r="AH23" s="106">
        <v>2.6699896295999999</v>
      </c>
      <c r="AI23" s="106">
        <v>4.1055617592000004</v>
      </c>
      <c r="AJ23" s="106">
        <v>1.1737585833999999</v>
      </c>
      <c r="AK23" s="106">
        <v>0.92170044500000003</v>
      </c>
      <c r="AL23" s="106">
        <v>1.4947472572</v>
      </c>
      <c r="AM23" s="106">
        <v>0.1182057525</v>
      </c>
      <c r="AN23" s="106">
        <v>0.77694281200000004</v>
      </c>
      <c r="AO23" s="106">
        <v>0.56608589649999996</v>
      </c>
      <c r="AP23" s="106">
        <v>1.0663401737</v>
      </c>
      <c r="AQ23" s="106">
        <v>2.1675187200000001E-2</v>
      </c>
      <c r="AR23" s="106">
        <v>0.70659149939999999</v>
      </c>
      <c r="AS23" s="106">
        <v>0.52530650580000005</v>
      </c>
      <c r="AT23" s="106">
        <v>0.95043853749999996</v>
      </c>
      <c r="AU23" s="104" t="s">
        <v>28</v>
      </c>
      <c r="AV23" s="104" t="s">
        <v>28</v>
      </c>
      <c r="AW23" s="104" t="s">
        <v>28</v>
      </c>
      <c r="AX23" s="104" t="s">
        <v>28</v>
      </c>
      <c r="AY23" s="104" t="s">
        <v>28</v>
      </c>
      <c r="AZ23" s="104" t="s">
        <v>28</v>
      </c>
      <c r="BA23" s="104" t="s">
        <v>28</v>
      </c>
      <c r="BB23" s="104" t="s">
        <v>28</v>
      </c>
      <c r="BC23" s="110" t="s">
        <v>28</v>
      </c>
      <c r="BD23" s="111">
        <v>22.6</v>
      </c>
      <c r="BE23" s="111">
        <v>18.8</v>
      </c>
      <c r="BF23" s="111">
        <v>16.600000000000001</v>
      </c>
    </row>
    <row r="24" spans="1:58" x14ac:dyDescent="0.3">
      <c r="A24" s="10"/>
      <c r="B24" t="s">
        <v>182</v>
      </c>
      <c r="C24" s="104">
        <v>96</v>
      </c>
      <c r="D24" s="118">
        <v>21695</v>
      </c>
      <c r="E24" s="116">
        <v>5.0881796655000002</v>
      </c>
      <c r="F24" s="106">
        <v>4.0462131801999996</v>
      </c>
      <c r="G24" s="106">
        <v>6.3984696690999998</v>
      </c>
      <c r="H24" s="106">
        <v>0.18809054</v>
      </c>
      <c r="I24" s="107">
        <v>4.4249827148999996</v>
      </c>
      <c r="J24" s="106">
        <v>3.6227318130000001</v>
      </c>
      <c r="K24" s="106">
        <v>5.4048914018999996</v>
      </c>
      <c r="L24" s="106">
        <v>1.1663534759</v>
      </c>
      <c r="M24" s="106">
        <v>0.92750553579999995</v>
      </c>
      <c r="N24" s="106">
        <v>1.4667086915000001</v>
      </c>
      <c r="O24" s="118">
        <v>89</v>
      </c>
      <c r="P24" s="118">
        <v>26641</v>
      </c>
      <c r="Q24" s="116">
        <v>3.7856095107000001</v>
      </c>
      <c r="R24" s="106">
        <v>2.9901519615000001</v>
      </c>
      <c r="S24" s="106">
        <v>4.7926792857000002</v>
      </c>
      <c r="T24" s="106">
        <v>0.48166855310000001</v>
      </c>
      <c r="U24" s="107">
        <v>3.3407154386000002</v>
      </c>
      <c r="V24" s="106">
        <v>2.7140153585000002</v>
      </c>
      <c r="W24" s="106">
        <v>4.1121284029999998</v>
      </c>
      <c r="X24" s="106">
        <v>1.0883700514000001</v>
      </c>
      <c r="Y24" s="106">
        <v>0.85967446849999996</v>
      </c>
      <c r="Z24" s="106">
        <v>1.3779045583</v>
      </c>
      <c r="AA24" s="118">
        <v>86</v>
      </c>
      <c r="AB24" s="118">
        <v>28857</v>
      </c>
      <c r="AC24" s="116">
        <v>3.1278052484000001</v>
      </c>
      <c r="AD24" s="106">
        <v>2.4623350367999999</v>
      </c>
      <c r="AE24" s="106">
        <v>3.9731253164</v>
      </c>
      <c r="AF24" s="106">
        <v>0.19238150749999999</v>
      </c>
      <c r="AG24" s="107">
        <v>2.9802127732999999</v>
      </c>
      <c r="AH24" s="106">
        <v>2.4124584868999999</v>
      </c>
      <c r="AI24" s="106">
        <v>3.6815838375999999</v>
      </c>
      <c r="AJ24" s="106">
        <v>1.1724616194999999</v>
      </c>
      <c r="AK24" s="106">
        <v>0.92300929750000005</v>
      </c>
      <c r="AL24" s="106">
        <v>1.4893308799</v>
      </c>
      <c r="AM24" s="106">
        <v>0.2409278735</v>
      </c>
      <c r="AN24" s="106">
        <v>0.82623557439999995</v>
      </c>
      <c r="AO24" s="106">
        <v>0.60055668979999999</v>
      </c>
      <c r="AP24" s="106">
        <v>1.136720706</v>
      </c>
      <c r="AQ24" s="106">
        <v>6.2959609900000005E-2</v>
      </c>
      <c r="AR24" s="106">
        <v>0.74400075460000004</v>
      </c>
      <c r="AS24" s="106">
        <v>0.54476160569999998</v>
      </c>
      <c r="AT24" s="106">
        <v>1.0161089128</v>
      </c>
      <c r="AU24" s="104" t="s">
        <v>28</v>
      </c>
      <c r="AV24" s="104" t="s">
        <v>28</v>
      </c>
      <c r="AW24" s="104" t="s">
        <v>28</v>
      </c>
      <c r="AX24" s="104" t="s">
        <v>28</v>
      </c>
      <c r="AY24" s="104" t="s">
        <v>28</v>
      </c>
      <c r="AZ24" s="104" t="s">
        <v>28</v>
      </c>
      <c r="BA24" s="104" t="s">
        <v>28</v>
      </c>
      <c r="BB24" s="104" t="s">
        <v>28</v>
      </c>
      <c r="BC24" s="110" t="s">
        <v>28</v>
      </c>
      <c r="BD24" s="111">
        <v>19.2</v>
      </c>
      <c r="BE24" s="111">
        <v>17.8</v>
      </c>
      <c r="BF24" s="111">
        <v>17.2</v>
      </c>
    </row>
    <row r="25" spans="1:58" x14ac:dyDescent="0.3">
      <c r="A25" s="10"/>
      <c r="B25" t="s">
        <v>70</v>
      </c>
      <c r="C25" s="104">
        <v>140</v>
      </c>
      <c r="D25" s="118">
        <v>37402</v>
      </c>
      <c r="E25" s="116">
        <v>4.2195561932999999</v>
      </c>
      <c r="F25" s="106">
        <v>3.4621071342</v>
      </c>
      <c r="G25" s="106">
        <v>5.1427219836000004</v>
      </c>
      <c r="H25" s="106">
        <v>0.74143390109999996</v>
      </c>
      <c r="I25" s="107">
        <v>3.7431153413999998</v>
      </c>
      <c r="J25" s="106">
        <v>3.1717105676999999</v>
      </c>
      <c r="K25" s="106">
        <v>4.4174624891000001</v>
      </c>
      <c r="L25" s="106">
        <v>0.96724061579999998</v>
      </c>
      <c r="M25" s="106">
        <v>0.79361204900000004</v>
      </c>
      <c r="N25" s="106">
        <v>1.1788561047999999</v>
      </c>
      <c r="O25" s="118">
        <v>163</v>
      </c>
      <c r="P25" s="118">
        <v>41892</v>
      </c>
      <c r="Q25" s="116">
        <v>4.0799017504000004</v>
      </c>
      <c r="R25" s="106">
        <v>3.3811789093</v>
      </c>
      <c r="S25" s="106">
        <v>4.9230161254000002</v>
      </c>
      <c r="T25" s="106">
        <v>9.5977465999999997E-2</v>
      </c>
      <c r="U25" s="107">
        <v>3.8909577008</v>
      </c>
      <c r="V25" s="106">
        <v>3.3372232390000001</v>
      </c>
      <c r="W25" s="106">
        <v>4.5365714981999998</v>
      </c>
      <c r="X25" s="106">
        <v>1.1729796392</v>
      </c>
      <c r="Y25" s="106">
        <v>0.9720954718</v>
      </c>
      <c r="Z25" s="106">
        <v>1.4153766515999999</v>
      </c>
      <c r="AA25" s="118">
        <v>161</v>
      </c>
      <c r="AB25" s="118">
        <v>46554</v>
      </c>
      <c r="AC25" s="116">
        <v>3.4737676685999999</v>
      </c>
      <c r="AD25" s="106">
        <v>2.8742293129999998</v>
      </c>
      <c r="AE25" s="106">
        <v>4.1983643270000002</v>
      </c>
      <c r="AF25" s="106">
        <v>6.3086690999999999E-3</v>
      </c>
      <c r="AG25" s="107">
        <v>3.4583494437</v>
      </c>
      <c r="AH25" s="106">
        <v>2.9633625927999998</v>
      </c>
      <c r="AI25" s="106">
        <v>4.0360166871000001</v>
      </c>
      <c r="AJ25" s="106">
        <v>1.3021460555</v>
      </c>
      <c r="AK25" s="106">
        <v>1.0774083702999999</v>
      </c>
      <c r="AL25" s="106">
        <v>1.5737619983</v>
      </c>
      <c r="AM25" s="106">
        <v>0.1984451924</v>
      </c>
      <c r="AN25" s="106">
        <v>0.85143414750000002</v>
      </c>
      <c r="AO25" s="106">
        <v>0.66633917880000004</v>
      </c>
      <c r="AP25" s="106">
        <v>1.0879445941000001</v>
      </c>
      <c r="AQ25" s="106">
        <v>0.79344762319999995</v>
      </c>
      <c r="AR25" s="106">
        <v>0.96690304940000005</v>
      </c>
      <c r="AS25" s="106">
        <v>0.75156667850000003</v>
      </c>
      <c r="AT25" s="106">
        <v>1.2439368770999999</v>
      </c>
      <c r="AU25" s="104" t="s">
        <v>28</v>
      </c>
      <c r="AV25" s="104" t="s">
        <v>28</v>
      </c>
      <c r="AW25" s="104" t="s">
        <v>28</v>
      </c>
      <c r="AX25" s="104" t="s">
        <v>28</v>
      </c>
      <c r="AY25" s="104" t="s">
        <v>28</v>
      </c>
      <c r="AZ25" s="104" t="s">
        <v>28</v>
      </c>
      <c r="BA25" s="104" t="s">
        <v>28</v>
      </c>
      <c r="BB25" s="104" t="s">
        <v>28</v>
      </c>
      <c r="BC25" s="110" t="s">
        <v>28</v>
      </c>
      <c r="BD25" s="111">
        <v>28</v>
      </c>
      <c r="BE25" s="111">
        <v>32.6</v>
      </c>
      <c r="BF25" s="111">
        <v>32.200000000000003</v>
      </c>
    </row>
    <row r="26" spans="1:58" x14ac:dyDescent="0.3">
      <c r="A26" s="10"/>
      <c r="B26" t="s">
        <v>149</v>
      </c>
      <c r="C26" s="104">
        <v>38</v>
      </c>
      <c r="D26" s="118">
        <v>9536</v>
      </c>
      <c r="E26" s="116">
        <v>4.2956567342999996</v>
      </c>
      <c r="F26" s="106">
        <v>3.0676898628</v>
      </c>
      <c r="G26" s="106">
        <v>6.0151669836000003</v>
      </c>
      <c r="H26" s="106">
        <v>0.92841014129999999</v>
      </c>
      <c r="I26" s="107">
        <v>3.9848993289000001</v>
      </c>
      <c r="J26" s="106">
        <v>2.8995742227000001</v>
      </c>
      <c r="K26" s="106">
        <v>5.4764670401000002</v>
      </c>
      <c r="L26" s="106">
        <v>0.98468499399999998</v>
      </c>
      <c r="M26" s="106">
        <v>0.70320054909999996</v>
      </c>
      <c r="N26" s="106">
        <v>1.3788449663</v>
      </c>
      <c r="O26" s="118">
        <v>24</v>
      </c>
      <c r="P26" s="118">
        <v>10193</v>
      </c>
      <c r="Q26" s="116">
        <v>2.3845255711000002</v>
      </c>
      <c r="R26" s="106">
        <v>1.5740556799000001</v>
      </c>
      <c r="S26" s="106">
        <v>3.6123005507000001</v>
      </c>
      <c r="T26" s="106">
        <v>7.4830844199999996E-2</v>
      </c>
      <c r="U26" s="107">
        <v>2.3545570489999998</v>
      </c>
      <c r="V26" s="106">
        <v>1.5781868853000001</v>
      </c>
      <c r="W26" s="106">
        <v>3.5128532296000001</v>
      </c>
      <c r="X26" s="106">
        <v>0.68555571069999999</v>
      </c>
      <c r="Y26" s="106">
        <v>0.45254405040000001</v>
      </c>
      <c r="Z26" s="106">
        <v>1.0385433904000001</v>
      </c>
      <c r="AA26" s="118">
        <v>23</v>
      </c>
      <c r="AB26" s="118">
        <v>11052</v>
      </c>
      <c r="AC26" s="116">
        <v>2.048704442</v>
      </c>
      <c r="AD26" s="106">
        <v>1.340404565</v>
      </c>
      <c r="AE26" s="106">
        <v>3.1312858820999998</v>
      </c>
      <c r="AF26" s="106">
        <v>0.22255550430000001</v>
      </c>
      <c r="AG26" s="107">
        <v>2.0810712993</v>
      </c>
      <c r="AH26" s="106">
        <v>1.3829267228</v>
      </c>
      <c r="AI26" s="106">
        <v>3.1316610499999999</v>
      </c>
      <c r="AJ26" s="106">
        <v>0.76795936359999994</v>
      </c>
      <c r="AK26" s="106">
        <v>0.50245228909999995</v>
      </c>
      <c r="AL26" s="106">
        <v>1.1737663393</v>
      </c>
      <c r="AM26" s="106">
        <v>0.61061565399999995</v>
      </c>
      <c r="AN26" s="106">
        <v>0.85916648029999998</v>
      </c>
      <c r="AO26" s="106">
        <v>0.47899556929999998</v>
      </c>
      <c r="AP26" s="106">
        <v>1.5410727952000001</v>
      </c>
      <c r="AQ26" s="106">
        <v>2.7775014800000001E-2</v>
      </c>
      <c r="AR26" s="106">
        <v>0.55510151730000001</v>
      </c>
      <c r="AS26" s="106">
        <v>0.32861106800000001</v>
      </c>
      <c r="AT26" s="106">
        <v>0.93769724919999997</v>
      </c>
      <c r="AU26" s="104" t="s">
        <v>28</v>
      </c>
      <c r="AV26" s="104" t="s">
        <v>28</v>
      </c>
      <c r="AW26" s="104" t="s">
        <v>28</v>
      </c>
      <c r="AX26" s="104" t="s">
        <v>28</v>
      </c>
      <c r="AY26" s="104" t="s">
        <v>28</v>
      </c>
      <c r="AZ26" s="104" t="s">
        <v>28</v>
      </c>
      <c r="BA26" s="104" t="s">
        <v>28</v>
      </c>
      <c r="BB26" s="104" t="s">
        <v>28</v>
      </c>
      <c r="BC26" s="110" t="s">
        <v>28</v>
      </c>
      <c r="BD26" s="111">
        <v>7.6</v>
      </c>
      <c r="BE26" s="111">
        <v>4.8</v>
      </c>
      <c r="BF26" s="111">
        <v>4.5999999999999996</v>
      </c>
    </row>
    <row r="27" spans="1:58" x14ac:dyDescent="0.3">
      <c r="A27" s="10"/>
      <c r="B27" t="s">
        <v>206</v>
      </c>
      <c r="C27" s="104">
        <v>25</v>
      </c>
      <c r="D27" s="118">
        <v>7023</v>
      </c>
      <c r="E27" s="116">
        <v>3.7569266067</v>
      </c>
      <c r="F27" s="106">
        <v>2.4994434778999999</v>
      </c>
      <c r="G27" s="106">
        <v>5.6470560957</v>
      </c>
      <c r="H27" s="106">
        <v>0.47233106229999999</v>
      </c>
      <c r="I27" s="107">
        <v>3.5597323081000001</v>
      </c>
      <c r="J27" s="106">
        <v>2.4053430910000002</v>
      </c>
      <c r="K27" s="106">
        <v>5.2681441382000003</v>
      </c>
      <c r="L27" s="106">
        <v>0.86119294020000003</v>
      </c>
      <c r="M27" s="106">
        <v>0.5729425413</v>
      </c>
      <c r="N27" s="106">
        <v>1.2944636272000001</v>
      </c>
      <c r="O27" s="118">
        <v>27</v>
      </c>
      <c r="P27" s="118">
        <v>6934</v>
      </c>
      <c r="Q27" s="116">
        <v>4.0137502403000003</v>
      </c>
      <c r="R27" s="106">
        <v>2.7076830997000001</v>
      </c>
      <c r="S27" s="106">
        <v>5.9498066790999999</v>
      </c>
      <c r="T27" s="106">
        <v>0.47583416509999998</v>
      </c>
      <c r="U27" s="107">
        <v>3.89385636</v>
      </c>
      <c r="V27" s="106">
        <v>2.6703372466999999</v>
      </c>
      <c r="W27" s="106">
        <v>5.6779784541999998</v>
      </c>
      <c r="X27" s="106">
        <v>1.1539609521</v>
      </c>
      <c r="Y27" s="106">
        <v>0.77846412480000005</v>
      </c>
      <c r="Z27" s="106">
        <v>1.7105809204</v>
      </c>
      <c r="AA27" s="118">
        <v>21</v>
      </c>
      <c r="AB27" s="118">
        <v>6801</v>
      </c>
      <c r="AC27" s="116">
        <v>2.9702899450000002</v>
      </c>
      <c r="AD27" s="106">
        <v>1.9076884730000001</v>
      </c>
      <c r="AE27" s="106">
        <v>4.6247710160000004</v>
      </c>
      <c r="AF27" s="106">
        <v>0.63438244040000002</v>
      </c>
      <c r="AG27" s="107">
        <v>3.0877812086</v>
      </c>
      <c r="AH27" s="106">
        <v>2.0132565232999999</v>
      </c>
      <c r="AI27" s="106">
        <v>4.7358062332999999</v>
      </c>
      <c r="AJ27" s="106">
        <v>1.1134168154999999</v>
      </c>
      <c r="AK27" s="106">
        <v>0.71509935530000002</v>
      </c>
      <c r="AL27" s="106">
        <v>1.7336010666999999</v>
      </c>
      <c r="AM27" s="106">
        <v>0.31145217600000003</v>
      </c>
      <c r="AN27" s="106">
        <v>0.74002859350000005</v>
      </c>
      <c r="AO27" s="106">
        <v>0.41310834060000001</v>
      </c>
      <c r="AP27" s="106">
        <v>1.3256627024000001</v>
      </c>
      <c r="AQ27" s="106">
        <v>0.81594390400000005</v>
      </c>
      <c r="AR27" s="106">
        <v>1.0683600348</v>
      </c>
      <c r="AS27" s="106">
        <v>0.61221637569999998</v>
      </c>
      <c r="AT27" s="106">
        <v>1.8643623549999999</v>
      </c>
      <c r="AU27" s="104" t="s">
        <v>28</v>
      </c>
      <c r="AV27" s="104" t="s">
        <v>28</v>
      </c>
      <c r="AW27" s="104" t="s">
        <v>28</v>
      </c>
      <c r="AX27" s="104" t="s">
        <v>28</v>
      </c>
      <c r="AY27" s="104" t="s">
        <v>28</v>
      </c>
      <c r="AZ27" s="104" t="s">
        <v>28</v>
      </c>
      <c r="BA27" s="104" t="s">
        <v>28</v>
      </c>
      <c r="BB27" s="104" t="s">
        <v>28</v>
      </c>
      <c r="BC27" s="110" t="s">
        <v>28</v>
      </c>
      <c r="BD27" s="111">
        <v>5</v>
      </c>
      <c r="BE27" s="111">
        <v>5.4</v>
      </c>
      <c r="BF27" s="111">
        <v>4.2</v>
      </c>
    </row>
    <row r="28" spans="1:58" x14ac:dyDescent="0.3">
      <c r="A28" s="10"/>
      <c r="B28" t="s">
        <v>73</v>
      </c>
      <c r="C28" s="104">
        <v>84</v>
      </c>
      <c r="D28" s="118">
        <v>13909</v>
      </c>
      <c r="E28" s="116">
        <v>5.3524938107000004</v>
      </c>
      <c r="F28" s="106">
        <v>4.2050054460000004</v>
      </c>
      <c r="G28" s="106">
        <v>6.8131160262000003</v>
      </c>
      <c r="H28" s="106">
        <v>9.6644186899999998E-2</v>
      </c>
      <c r="I28" s="107">
        <v>6.0392551584999996</v>
      </c>
      <c r="J28" s="106">
        <v>4.8765162580999997</v>
      </c>
      <c r="K28" s="106">
        <v>7.4792333173000003</v>
      </c>
      <c r="L28" s="106">
        <v>1.2269416905999999</v>
      </c>
      <c r="M28" s="106">
        <v>0.96390517639999995</v>
      </c>
      <c r="N28" s="106">
        <v>1.5617572651</v>
      </c>
      <c r="O28" s="118">
        <v>71</v>
      </c>
      <c r="P28" s="118">
        <v>14278</v>
      </c>
      <c r="Q28" s="116">
        <v>4.1145599882999999</v>
      </c>
      <c r="R28" s="106">
        <v>3.1770295738000001</v>
      </c>
      <c r="S28" s="106">
        <v>5.3287523781999999</v>
      </c>
      <c r="T28" s="106">
        <v>0.2028711041</v>
      </c>
      <c r="U28" s="107">
        <v>4.9726852499999996</v>
      </c>
      <c r="V28" s="106">
        <v>3.9406869274999998</v>
      </c>
      <c r="W28" s="106">
        <v>6.2749462341999998</v>
      </c>
      <c r="X28" s="106">
        <v>1.1829439495</v>
      </c>
      <c r="Y28" s="106">
        <v>0.91340214330000002</v>
      </c>
      <c r="Z28" s="106">
        <v>1.5320266085000001</v>
      </c>
      <c r="AA28" s="118">
        <v>47</v>
      </c>
      <c r="AB28" s="118">
        <v>14602</v>
      </c>
      <c r="AC28" s="116">
        <v>2.5435885183</v>
      </c>
      <c r="AD28" s="106">
        <v>1.8700970812</v>
      </c>
      <c r="AE28" s="106">
        <v>3.4596292434999998</v>
      </c>
      <c r="AF28" s="106">
        <v>0.76140867450000005</v>
      </c>
      <c r="AG28" s="107">
        <v>3.2187371592999998</v>
      </c>
      <c r="AH28" s="106">
        <v>2.4183825915999999</v>
      </c>
      <c r="AI28" s="106">
        <v>4.2839660427000004</v>
      </c>
      <c r="AJ28" s="106">
        <v>0.95346726429999995</v>
      </c>
      <c r="AK28" s="106">
        <v>0.70100817609999999</v>
      </c>
      <c r="AL28" s="106">
        <v>1.2968462495999999</v>
      </c>
      <c r="AM28" s="106">
        <v>1.50473871E-2</v>
      </c>
      <c r="AN28" s="106">
        <v>0.61819210940000002</v>
      </c>
      <c r="AO28" s="106">
        <v>0.41950359520000002</v>
      </c>
      <c r="AP28" s="106">
        <v>0.91098500329999998</v>
      </c>
      <c r="AQ28" s="106">
        <v>0.12690147269999999</v>
      </c>
      <c r="AR28" s="106">
        <v>0.7687183085</v>
      </c>
      <c r="AS28" s="106">
        <v>0.54839157329999999</v>
      </c>
      <c r="AT28" s="106">
        <v>1.0775654961000001</v>
      </c>
      <c r="AU28" s="104" t="s">
        <v>28</v>
      </c>
      <c r="AV28" s="104" t="s">
        <v>28</v>
      </c>
      <c r="AW28" s="104" t="s">
        <v>28</v>
      </c>
      <c r="AX28" s="104" t="s">
        <v>28</v>
      </c>
      <c r="AY28" s="104" t="s">
        <v>28</v>
      </c>
      <c r="AZ28" s="104" t="s">
        <v>28</v>
      </c>
      <c r="BA28" s="104" t="s">
        <v>28</v>
      </c>
      <c r="BB28" s="104" t="s">
        <v>28</v>
      </c>
      <c r="BC28" s="110" t="s">
        <v>28</v>
      </c>
      <c r="BD28" s="111">
        <v>16.8</v>
      </c>
      <c r="BE28" s="111">
        <v>14.2</v>
      </c>
      <c r="BF28" s="111">
        <v>9.4</v>
      </c>
    </row>
    <row r="29" spans="1:58" x14ac:dyDescent="0.3">
      <c r="A29" s="10"/>
      <c r="B29" t="s">
        <v>76</v>
      </c>
      <c r="C29" s="104">
        <v>55</v>
      </c>
      <c r="D29" s="118">
        <v>11150</v>
      </c>
      <c r="E29" s="116">
        <v>4.6947847572999999</v>
      </c>
      <c r="F29" s="106">
        <v>3.5193189069000002</v>
      </c>
      <c r="G29" s="106">
        <v>6.2628606559</v>
      </c>
      <c r="H29" s="106">
        <v>0.61757107010000001</v>
      </c>
      <c r="I29" s="107">
        <v>4.9327354259999998</v>
      </c>
      <c r="J29" s="106">
        <v>3.7871440930000002</v>
      </c>
      <c r="K29" s="106">
        <v>6.4248621615000001</v>
      </c>
      <c r="L29" s="106">
        <v>1.0761763303</v>
      </c>
      <c r="M29" s="106">
        <v>0.80672659179999995</v>
      </c>
      <c r="N29" s="106">
        <v>1.4356233025</v>
      </c>
      <c r="O29" s="118">
        <v>46</v>
      </c>
      <c r="P29" s="118">
        <v>11598</v>
      </c>
      <c r="Q29" s="116">
        <v>3.6257754535000002</v>
      </c>
      <c r="R29" s="106">
        <v>2.6559286368000001</v>
      </c>
      <c r="S29" s="106">
        <v>4.9497744243000001</v>
      </c>
      <c r="T29" s="106">
        <v>0.79364830190000002</v>
      </c>
      <c r="U29" s="107">
        <v>3.9662010690999998</v>
      </c>
      <c r="V29" s="106">
        <v>2.9707896804999998</v>
      </c>
      <c r="W29" s="106">
        <v>5.2951412294000004</v>
      </c>
      <c r="X29" s="106">
        <v>1.0424174509999999</v>
      </c>
      <c r="Y29" s="106">
        <v>0.76358461659999999</v>
      </c>
      <c r="Z29" s="106">
        <v>1.4230697143</v>
      </c>
      <c r="AA29" s="118">
        <v>36</v>
      </c>
      <c r="AB29" s="118">
        <v>12071</v>
      </c>
      <c r="AC29" s="116">
        <v>2.6315793005999999</v>
      </c>
      <c r="AD29" s="106">
        <v>1.8602277335999999</v>
      </c>
      <c r="AE29" s="106">
        <v>3.7227751691000002</v>
      </c>
      <c r="AF29" s="106">
        <v>0.938560493</v>
      </c>
      <c r="AG29" s="107">
        <v>2.9823544031</v>
      </c>
      <c r="AH29" s="106">
        <v>2.1512571509999998</v>
      </c>
      <c r="AI29" s="106">
        <v>4.1345302590999999</v>
      </c>
      <c r="AJ29" s="106">
        <v>0.98645071660000005</v>
      </c>
      <c r="AK29" s="106">
        <v>0.69730863909999996</v>
      </c>
      <c r="AL29" s="106">
        <v>1.3954868213</v>
      </c>
      <c r="AM29" s="106">
        <v>0.166421386</v>
      </c>
      <c r="AN29" s="106">
        <v>0.72579764920000001</v>
      </c>
      <c r="AO29" s="106">
        <v>0.46097671899999998</v>
      </c>
      <c r="AP29" s="106">
        <v>1.1427523470000001</v>
      </c>
      <c r="AQ29" s="106">
        <v>0.21784248610000001</v>
      </c>
      <c r="AR29" s="106">
        <v>0.77229854850000001</v>
      </c>
      <c r="AS29" s="106">
        <v>0.51204287920000002</v>
      </c>
      <c r="AT29" s="106">
        <v>1.1648341813</v>
      </c>
      <c r="AU29" s="104" t="s">
        <v>28</v>
      </c>
      <c r="AV29" s="104" t="s">
        <v>28</v>
      </c>
      <c r="AW29" s="104" t="s">
        <v>28</v>
      </c>
      <c r="AX29" s="104" t="s">
        <v>28</v>
      </c>
      <c r="AY29" s="104" t="s">
        <v>28</v>
      </c>
      <c r="AZ29" s="104" t="s">
        <v>28</v>
      </c>
      <c r="BA29" s="104" t="s">
        <v>28</v>
      </c>
      <c r="BB29" s="104" t="s">
        <v>28</v>
      </c>
      <c r="BC29" s="110" t="s">
        <v>28</v>
      </c>
      <c r="BD29" s="111">
        <v>11</v>
      </c>
      <c r="BE29" s="111">
        <v>9.1999999999999993</v>
      </c>
      <c r="BF29" s="111">
        <v>7.2</v>
      </c>
    </row>
    <row r="30" spans="1:58" x14ac:dyDescent="0.3">
      <c r="A30" s="10"/>
      <c r="B30" t="s">
        <v>72</v>
      </c>
      <c r="C30" s="104">
        <v>34</v>
      </c>
      <c r="D30" s="118">
        <v>10833</v>
      </c>
      <c r="E30" s="116">
        <v>3.3192351046000002</v>
      </c>
      <c r="F30" s="106">
        <v>2.3313995330999999</v>
      </c>
      <c r="G30" s="106">
        <v>4.7256257552000003</v>
      </c>
      <c r="H30" s="106">
        <v>0.12943742659999999</v>
      </c>
      <c r="I30" s="107">
        <v>3.1385581094999999</v>
      </c>
      <c r="J30" s="106">
        <v>2.2425922323999998</v>
      </c>
      <c r="K30" s="106">
        <v>4.3924824426000004</v>
      </c>
      <c r="L30" s="106">
        <v>0.76086177300000002</v>
      </c>
      <c r="M30" s="106">
        <v>0.53442215640000001</v>
      </c>
      <c r="N30" s="106">
        <v>1.0832459518999999</v>
      </c>
      <c r="O30" s="118">
        <v>34</v>
      </c>
      <c r="P30" s="118">
        <v>11308</v>
      </c>
      <c r="Q30" s="116">
        <v>3.0697321406000002</v>
      </c>
      <c r="R30" s="106">
        <v>2.1556036983000002</v>
      </c>
      <c r="S30" s="106">
        <v>4.3715157024</v>
      </c>
      <c r="T30" s="106">
        <v>0.4885228479</v>
      </c>
      <c r="U30" s="107">
        <v>3.0067209055999999</v>
      </c>
      <c r="V30" s="106">
        <v>2.1483906662000001</v>
      </c>
      <c r="W30" s="106">
        <v>4.2079733197999998</v>
      </c>
      <c r="X30" s="106">
        <v>0.88255392379999997</v>
      </c>
      <c r="Y30" s="106">
        <v>0.61974022979999999</v>
      </c>
      <c r="Z30" s="106">
        <v>1.2568192140000001</v>
      </c>
      <c r="AA30" s="118">
        <v>29</v>
      </c>
      <c r="AB30" s="118">
        <v>11978</v>
      </c>
      <c r="AC30" s="116">
        <v>2.4622972291999998</v>
      </c>
      <c r="AD30" s="106">
        <v>1.6825840863999999</v>
      </c>
      <c r="AE30" s="106">
        <v>3.6033311464</v>
      </c>
      <c r="AF30" s="106">
        <v>0.67999344409999996</v>
      </c>
      <c r="AG30" s="107">
        <v>2.4211053597999999</v>
      </c>
      <c r="AH30" s="106">
        <v>1.6824785292</v>
      </c>
      <c r="AI30" s="106">
        <v>3.4839976033000002</v>
      </c>
      <c r="AJ30" s="106">
        <v>0.92299512530000005</v>
      </c>
      <c r="AK30" s="106">
        <v>0.63071870090000004</v>
      </c>
      <c r="AL30" s="106">
        <v>1.3507130834000001</v>
      </c>
      <c r="AM30" s="106">
        <v>0.39564990459999999</v>
      </c>
      <c r="AN30" s="106">
        <v>0.8021212003</v>
      </c>
      <c r="AO30" s="106">
        <v>0.48225963259999999</v>
      </c>
      <c r="AP30" s="106">
        <v>1.3341328538999999</v>
      </c>
      <c r="AQ30" s="106">
        <v>0.75396010660000001</v>
      </c>
      <c r="AR30" s="106">
        <v>0.92483118669999997</v>
      </c>
      <c r="AS30" s="106">
        <v>0.56733070370000005</v>
      </c>
      <c r="AT30" s="106">
        <v>1.5076087337999999</v>
      </c>
      <c r="AU30" s="104" t="s">
        <v>28</v>
      </c>
      <c r="AV30" s="104" t="s">
        <v>28</v>
      </c>
      <c r="AW30" s="104" t="s">
        <v>28</v>
      </c>
      <c r="AX30" s="104" t="s">
        <v>28</v>
      </c>
      <c r="AY30" s="104" t="s">
        <v>28</v>
      </c>
      <c r="AZ30" s="104" t="s">
        <v>28</v>
      </c>
      <c r="BA30" s="104" t="s">
        <v>28</v>
      </c>
      <c r="BB30" s="104" t="s">
        <v>28</v>
      </c>
      <c r="BC30" s="110" t="s">
        <v>28</v>
      </c>
      <c r="BD30" s="111">
        <v>6.8</v>
      </c>
      <c r="BE30" s="111">
        <v>6.8</v>
      </c>
      <c r="BF30" s="111">
        <v>5.8</v>
      </c>
    </row>
    <row r="31" spans="1:58" x14ac:dyDescent="0.3">
      <c r="A31" s="10"/>
      <c r="B31" t="s">
        <v>78</v>
      </c>
      <c r="C31" s="104">
        <v>46</v>
      </c>
      <c r="D31" s="118">
        <v>10602</v>
      </c>
      <c r="E31" s="116">
        <v>4.6215000800999997</v>
      </c>
      <c r="F31" s="106">
        <v>3.3919770006999999</v>
      </c>
      <c r="G31" s="106">
        <v>6.2967004158000002</v>
      </c>
      <c r="H31" s="106">
        <v>0.71473343</v>
      </c>
      <c r="I31" s="107">
        <v>4.3388039991999996</v>
      </c>
      <c r="J31" s="106">
        <v>3.2498791468000001</v>
      </c>
      <c r="K31" s="106">
        <v>5.7925908299</v>
      </c>
      <c r="L31" s="106">
        <v>1.059377427</v>
      </c>
      <c r="M31" s="106">
        <v>0.77753625559999995</v>
      </c>
      <c r="N31" s="106">
        <v>1.4433803245000001</v>
      </c>
      <c r="O31" s="118">
        <v>50</v>
      </c>
      <c r="P31" s="118">
        <v>10890</v>
      </c>
      <c r="Q31" s="116">
        <v>4.8285841153</v>
      </c>
      <c r="R31" s="106">
        <v>3.5823603797999999</v>
      </c>
      <c r="S31" s="106">
        <v>6.5083414526999999</v>
      </c>
      <c r="T31" s="106">
        <v>3.1270217000000003E-2</v>
      </c>
      <c r="U31" s="107">
        <v>4.5913682277000003</v>
      </c>
      <c r="V31" s="106">
        <v>3.4798782362999998</v>
      </c>
      <c r="W31" s="106">
        <v>6.0578735147999998</v>
      </c>
      <c r="X31" s="106">
        <v>1.3882272661999999</v>
      </c>
      <c r="Y31" s="106">
        <v>1.0299355334</v>
      </c>
      <c r="Z31" s="106">
        <v>1.8711607475000001</v>
      </c>
      <c r="AA31" s="118">
        <v>31</v>
      </c>
      <c r="AB31" s="118">
        <v>11213</v>
      </c>
      <c r="AC31" s="116">
        <v>2.7916575549</v>
      </c>
      <c r="AD31" s="106">
        <v>1.9283373484999999</v>
      </c>
      <c r="AE31" s="106">
        <v>4.0414878186000003</v>
      </c>
      <c r="AF31" s="106">
        <v>0.80989796920000001</v>
      </c>
      <c r="AG31" s="107">
        <v>2.7646481762000001</v>
      </c>
      <c r="AH31" s="106">
        <v>1.9442833694999999</v>
      </c>
      <c r="AI31" s="106">
        <v>3.9311551280999999</v>
      </c>
      <c r="AJ31" s="106">
        <v>1.0464562458</v>
      </c>
      <c r="AK31" s="106">
        <v>0.72283961149999998</v>
      </c>
      <c r="AL31" s="106">
        <v>1.5149566474</v>
      </c>
      <c r="AM31" s="106">
        <v>2.05260479E-2</v>
      </c>
      <c r="AN31" s="106">
        <v>0.57815241240000004</v>
      </c>
      <c r="AO31" s="106">
        <v>0.36367795359999999</v>
      </c>
      <c r="AP31" s="106">
        <v>0.91911046220000003</v>
      </c>
      <c r="AQ31" s="106">
        <v>0.83672846720000005</v>
      </c>
      <c r="AR31" s="106">
        <v>1.0448088351</v>
      </c>
      <c r="AS31" s="106">
        <v>0.68862572619999995</v>
      </c>
      <c r="AT31" s="106">
        <v>1.5852232357</v>
      </c>
      <c r="AU31" s="104" t="s">
        <v>28</v>
      </c>
      <c r="AV31" s="104" t="s">
        <v>28</v>
      </c>
      <c r="AW31" s="104" t="s">
        <v>28</v>
      </c>
      <c r="AX31" s="104" t="s">
        <v>28</v>
      </c>
      <c r="AY31" s="104" t="s">
        <v>28</v>
      </c>
      <c r="AZ31" s="104" t="s">
        <v>28</v>
      </c>
      <c r="BA31" s="104" t="s">
        <v>28</v>
      </c>
      <c r="BB31" s="104" t="s">
        <v>28</v>
      </c>
      <c r="BC31" s="110" t="s">
        <v>28</v>
      </c>
      <c r="BD31" s="111">
        <v>9.1999999999999993</v>
      </c>
      <c r="BE31" s="111">
        <v>10</v>
      </c>
      <c r="BF31" s="111">
        <v>6.2</v>
      </c>
    </row>
    <row r="32" spans="1:58" x14ac:dyDescent="0.3">
      <c r="A32" s="10"/>
      <c r="B32" t="s">
        <v>183</v>
      </c>
      <c r="C32" s="104">
        <v>120</v>
      </c>
      <c r="D32" s="118">
        <v>20293</v>
      </c>
      <c r="E32" s="116">
        <v>5.3972657038999996</v>
      </c>
      <c r="F32" s="106">
        <v>4.3748473469000002</v>
      </c>
      <c r="G32" s="106">
        <v>6.6586270943999999</v>
      </c>
      <c r="H32" s="106">
        <v>4.6987972900000001E-2</v>
      </c>
      <c r="I32" s="107">
        <v>5.9133691420999996</v>
      </c>
      <c r="J32" s="106">
        <v>4.9446012726999999</v>
      </c>
      <c r="K32" s="106">
        <v>7.0719422420000004</v>
      </c>
      <c r="L32" s="106">
        <v>1.2372046641000001</v>
      </c>
      <c r="M32" s="106">
        <v>1.0028377033</v>
      </c>
      <c r="N32" s="106">
        <v>1.5263440693999999</v>
      </c>
      <c r="O32" s="118">
        <v>73</v>
      </c>
      <c r="P32" s="118">
        <v>20336</v>
      </c>
      <c r="Q32" s="116">
        <v>3.2248793222000001</v>
      </c>
      <c r="R32" s="106">
        <v>2.5001720599000001</v>
      </c>
      <c r="S32" s="106">
        <v>4.1596523733000001</v>
      </c>
      <c r="T32" s="106">
        <v>0.56032202389999997</v>
      </c>
      <c r="U32" s="107">
        <v>3.589693155</v>
      </c>
      <c r="V32" s="106">
        <v>2.853853806</v>
      </c>
      <c r="W32" s="106">
        <v>4.5152617559000001</v>
      </c>
      <c r="X32" s="106">
        <v>0.92715903840000002</v>
      </c>
      <c r="Y32" s="106">
        <v>0.71880429970000004</v>
      </c>
      <c r="Z32" s="106">
        <v>1.1959080974</v>
      </c>
      <c r="AA32" s="118">
        <v>69</v>
      </c>
      <c r="AB32" s="118">
        <v>20825</v>
      </c>
      <c r="AC32" s="116">
        <v>2.9063286189999999</v>
      </c>
      <c r="AD32" s="106">
        <v>2.2381099106</v>
      </c>
      <c r="AE32" s="106">
        <v>3.7740532766000001</v>
      </c>
      <c r="AF32" s="106">
        <v>0.52044769660000001</v>
      </c>
      <c r="AG32" s="107">
        <v>3.3133253301000001</v>
      </c>
      <c r="AH32" s="106">
        <v>2.6169260883000001</v>
      </c>
      <c r="AI32" s="106">
        <v>4.1950457800000001</v>
      </c>
      <c r="AJ32" s="106">
        <v>1.0894408342999999</v>
      </c>
      <c r="AK32" s="106">
        <v>0.83895823489999999</v>
      </c>
      <c r="AL32" s="106">
        <v>1.4147084826</v>
      </c>
      <c r="AM32" s="106">
        <v>0.55938074660000003</v>
      </c>
      <c r="AN32" s="106">
        <v>0.90122089189999999</v>
      </c>
      <c r="AO32" s="106">
        <v>0.63559192399999997</v>
      </c>
      <c r="AP32" s="106">
        <v>1.2778625174</v>
      </c>
      <c r="AQ32" s="106">
        <v>1.2560899E-3</v>
      </c>
      <c r="AR32" s="106">
        <v>0.59750242050000002</v>
      </c>
      <c r="AS32" s="106">
        <v>0.4369653899</v>
      </c>
      <c r="AT32" s="106">
        <v>0.81701926680000003</v>
      </c>
      <c r="AU32" s="104" t="s">
        <v>28</v>
      </c>
      <c r="AV32" s="104" t="s">
        <v>28</v>
      </c>
      <c r="AW32" s="104" t="s">
        <v>28</v>
      </c>
      <c r="AX32" s="104" t="s">
        <v>228</v>
      </c>
      <c r="AY32" s="104" t="s">
        <v>28</v>
      </c>
      <c r="AZ32" s="104" t="s">
        <v>28</v>
      </c>
      <c r="BA32" s="104" t="s">
        <v>28</v>
      </c>
      <c r="BB32" s="104" t="s">
        <v>28</v>
      </c>
      <c r="BC32" s="110" t="s">
        <v>433</v>
      </c>
      <c r="BD32" s="111">
        <v>24</v>
      </c>
      <c r="BE32" s="111">
        <v>14.6</v>
      </c>
      <c r="BF32" s="111">
        <v>13.8</v>
      </c>
    </row>
    <row r="33" spans="1:93" x14ac:dyDescent="0.3">
      <c r="A33" s="10"/>
      <c r="B33" t="s">
        <v>71</v>
      </c>
      <c r="C33" s="104">
        <v>95</v>
      </c>
      <c r="D33" s="118">
        <v>25570</v>
      </c>
      <c r="E33" s="116">
        <v>3.792870722</v>
      </c>
      <c r="F33" s="106">
        <v>3.0178434842000001</v>
      </c>
      <c r="G33" s="106">
        <v>4.7669365190999997</v>
      </c>
      <c r="H33" s="106">
        <v>0.23025645920000001</v>
      </c>
      <c r="I33" s="107">
        <v>3.7152913570999999</v>
      </c>
      <c r="J33" s="106">
        <v>3.0385153986</v>
      </c>
      <c r="K33" s="106">
        <v>4.5428072782999998</v>
      </c>
      <c r="L33" s="106">
        <v>0.86943233949999998</v>
      </c>
      <c r="M33" s="106">
        <v>0.69177436120000002</v>
      </c>
      <c r="N33" s="106">
        <v>1.0927155376</v>
      </c>
      <c r="O33" s="118">
        <v>103</v>
      </c>
      <c r="P33" s="118">
        <v>29761</v>
      </c>
      <c r="Q33" s="116">
        <v>3.6236306699999998</v>
      </c>
      <c r="R33" s="106">
        <v>2.9041702661</v>
      </c>
      <c r="S33" s="106">
        <v>4.5213255523999996</v>
      </c>
      <c r="T33" s="106">
        <v>0.71687588999999996</v>
      </c>
      <c r="U33" s="107">
        <v>3.4609052115000001</v>
      </c>
      <c r="V33" s="106">
        <v>2.8531087431</v>
      </c>
      <c r="W33" s="106">
        <v>4.1981802873999996</v>
      </c>
      <c r="X33" s="106">
        <v>1.0418008216000001</v>
      </c>
      <c r="Y33" s="106">
        <v>0.83495456489999997</v>
      </c>
      <c r="Z33" s="106">
        <v>1.2998898353999999</v>
      </c>
      <c r="AA33" s="118">
        <v>114</v>
      </c>
      <c r="AB33" s="118">
        <v>33252</v>
      </c>
      <c r="AC33" s="116">
        <v>3.5170017939</v>
      </c>
      <c r="AD33" s="106">
        <v>2.8410871796000001</v>
      </c>
      <c r="AE33" s="106">
        <v>4.3537212469000002</v>
      </c>
      <c r="AF33" s="106">
        <v>1.11435619E-2</v>
      </c>
      <c r="AG33" s="107">
        <v>3.4283652111</v>
      </c>
      <c r="AH33" s="106">
        <v>2.8534137566000002</v>
      </c>
      <c r="AI33" s="106">
        <v>4.1191670830999998</v>
      </c>
      <c r="AJ33" s="106">
        <v>1.3183524202000001</v>
      </c>
      <c r="AK33" s="106">
        <v>1.0649850010999999</v>
      </c>
      <c r="AL33" s="106">
        <v>1.6319977295999999</v>
      </c>
      <c r="AM33" s="106">
        <v>0.83942311059999997</v>
      </c>
      <c r="AN33" s="106">
        <v>0.97057402209999999</v>
      </c>
      <c r="AO33" s="106">
        <v>0.72704732400000005</v>
      </c>
      <c r="AP33" s="106">
        <v>1.2956707236</v>
      </c>
      <c r="AQ33" s="106">
        <v>0.76587685449999998</v>
      </c>
      <c r="AR33" s="106">
        <v>0.95537943039999995</v>
      </c>
      <c r="AS33" s="106">
        <v>0.70744365060000003</v>
      </c>
      <c r="AT33" s="106">
        <v>1.2902085634</v>
      </c>
      <c r="AU33" s="104" t="s">
        <v>28</v>
      </c>
      <c r="AV33" s="104" t="s">
        <v>28</v>
      </c>
      <c r="AW33" s="104" t="s">
        <v>28</v>
      </c>
      <c r="AX33" s="104" t="s">
        <v>28</v>
      </c>
      <c r="AY33" s="104" t="s">
        <v>28</v>
      </c>
      <c r="AZ33" s="104" t="s">
        <v>28</v>
      </c>
      <c r="BA33" s="104" t="s">
        <v>28</v>
      </c>
      <c r="BB33" s="104" t="s">
        <v>28</v>
      </c>
      <c r="BC33" s="110" t="s">
        <v>28</v>
      </c>
      <c r="BD33" s="111">
        <v>19</v>
      </c>
      <c r="BE33" s="111">
        <v>20.6</v>
      </c>
      <c r="BF33" s="111">
        <v>22.8</v>
      </c>
    </row>
    <row r="34" spans="1:93" x14ac:dyDescent="0.3">
      <c r="A34" s="10"/>
      <c r="B34" t="s">
        <v>77</v>
      </c>
      <c r="C34" s="104">
        <v>100</v>
      </c>
      <c r="D34" s="118">
        <v>15730</v>
      </c>
      <c r="E34" s="116">
        <v>7.6774221345000004</v>
      </c>
      <c r="F34" s="106">
        <v>6.1279050136000004</v>
      </c>
      <c r="G34" s="106">
        <v>9.6187539623999996</v>
      </c>
      <c r="H34" s="106">
        <v>8.9046756000000005E-7</v>
      </c>
      <c r="I34" s="107">
        <v>6.3572790846</v>
      </c>
      <c r="J34" s="106">
        <v>5.2257800076000001</v>
      </c>
      <c r="K34" s="106">
        <v>7.7337731974999997</v>
      </c>
      <c r="L34" s="106">
        <v>1.7598804643999999</v>
      </c>
      <c r="M34" s="106">
        <v>1.4046876845</v>
      </c>
      <c r="N34" s="106">
        <v>2.2048881635000002</v>
      </c>
      <c r="O34" s="118">
        <v>79</v>
      </c>
      <c r="P34" s="118">
        <v>15962</v>
      </c>
      <c r="Q34" s="116">
        <v>5.8354230733000003</v>
      </c>
      <c r="R34" s="106">
        <v>4.5520685748999998</v>
      </c>
      <c r="S34" s="106">
        <v>7.4805908311999998</v>
      </c>
      <c r="T34" s="106">
        <v>4.44177E-5</v>
      </c>
      <c r="U34" s="107">
        <v>4.9492544794000004</v>
      </c>
      <c r="V34" s="106">
        <v>3.9698320082</v>
      </c>
      <c r="W34" s="106">
        <v>6.1703164898000002</v>
      </c>
      <c r="X34" s="106">
        <v>1.6776954127000001</v>
      </c>
      <c r="Y34" s="106">
        <v>1.3087285138</v>
      </c>
      <c r="Z34" s="106">
        <v>2.1506843230000001</v>
      </c>
      <c r="AA34" s="118">
        <v>72</v>
      </c>
      <c r="AB34" s="118">
        <v>16582</v>
      </c>
      <c r="AC34" s="116">
        <v>4.9706625346999997</v>
      </c>
      <c r="AD34" s="106">
        <v>3.8376582959999999</v>
      </c>
      <c r="AE34" s="106">
        <v>6.4381672699000001</v>
      </c>
      <c r="AF34" s="106">
        <v>2.4165740999999999E-6</v>
      </c>
      <c r="AG34" s="107">
        <v>4.3420576529000003</v>
      </c>
      <c r="AH34" s="106">
        <v>3.4465177676000001</v>
      </c>
      <c r="AI34" s="106">
        <v>5.4702937667000002</v>
      </c>
      <c r="AJ34" s="106">
        <v>1.8632589252</v>
      </c>
      <c r="AK34" s="106">
        <v>1.4385509018</v>
      </c>
      <c r="AL34" s="106">
        <v>2.4133548684999999</v>
      </c>
      <c r="AM34" s="106">
        <v>0.35896650559999999</v>
      </c>
      <c r="AN34" s="106">
        <v>0.85180842459999995</v>
      </c>
      <c r="AO34" s="106">
        <v>0.60466071480000005</v>
      </c>
      <c r="AP34" s="106">
        <v>1.1999747534</v>
      </c>
      <c r="AQ34" s="106">
        <v>9.1439079600000001E-2</v>
      </c>
      <c r="AR34" s="106">
        <v>0.76007583940000001</v>
      </c>
      <c r="AS34" s="106">
        <v>0.55272116869999999</v>
      </c>
      <c r="AT34" s="106">
        <v>1.0452201115999999</v>
      </c>
      <c r="AU34" s="104">
        <v>1</v>
      </c>
      <c r="AV34" s="104">
        <v>2</v>
      </c>
      <c r="AW34" s="104">
        <v>3</v>
      </c>
      <c r="AX34" s="104" t="s">
        <v>28</v>
      </c>
      <c r="AY34" s="104" t="s">
        <v>28</v>
      </c>
      <c r="AZ34" s="104" t="s">
        <v>28</v>
      </c>
      <c r="BA34" s="104" t="s">
        <v>28</v>
      </c>
      <c r="BB34" s="104" t="s">
        <v>28</v>
      </c>
      <c r="BC34" s="110" t="s">
        <v>231</v>
      </c>
      <c r="BD34" s="111">
        <v>20</v>
      </c>
      <c r="BE34" s="111">
        <v>15.8</v>
      </c>
      <c r="BF34" s="111">
        <v>14.4</v>
      </c>
    </row>
    <row r="35" spans="1:93" x14ac:dyDescent="0.3">
      <c r="A35" s="10"/>
      <c r="B35" t="s">
        <v>79</v>
      </c>
      <c r="C35" s="104">
        <v>197</v>
      </c>
      <c r="D35" s="118">
        <v>34922</v>
      </c>
      <c r="E35" s="116">
        <v>5.7462064215000002</v>
      </c>
      <c r="F35" s="106">
        <v>4.8149113593999999</v>
      </c>
      <c r="G35" s="106">
        <v>6.8576315895000004</v>
      </c>
      <c r="H35" s="106">
        <v>2.2598779999999999E-3</v>
      </c>
      <c r="I35" s="107">
        <v>5.6411431189999997</v>
      </c>
      <c r="J35" s="106">
        <v>4.9059319435999997</v>
      </c>
      <c r="K35" s="106">
        <v>6.4865342721000001</v>
      </c>
      <c r="L35" s="106">
        <v>1.3171916626</v>
      </c>
      <c r="M35" s="106">
        <v>1.1037127164</v>
      </c>
      <c r="N35" s="106">
        <v>1.5719614807</v>
      </c>
      <c r="O35" s="118">
        <v>187</v>
      </c>
      <c r="P35" s="118">
        <v>36619</v>
      </c>
      <c r="Q35" s="116">
        <v>5.1407053957000004</v>
      </c>
      <c r="R35" s="106">
        <v>4.2928690367</v>
      </c>
      <c r="S35" s="106">
        <v>6.1559883938000004</v>
      </c>
      <c r="T35" s="106">
        <v>2.1542000000000001E-5</v>
      </c>
      <c r="U35" s="107">
        <v>5.1066386302</v>
      </c>
      <c r="V35" s="106">
        <v>4.4247537360999996</v>
      </c>
      <c r="W35" s="106">
        <v>5.8936066626999999</v>
      </c>
      <c r="X35" s="106">
        <v>1.4779627376</v>
      </c>
      <c r="Y35" s="106">
        <v>1.2342081456</v>
      </c>
      <c r="Z35" s="106">
        <v>1.769858562</v>
      </c>
      <c r="AA35" s="118">
        <v>166</v>
      </c>
      <c r="AB35" s="118">
        <v>37522</v>
      </c>
      <c r="AC35" s="116">
        <v>4.3571108382999997</v>
      </c>
      <c r="AD35" s="106">
        <v>3.6111646407000002</v>
      </c>
      <c r="AE35" s="106">
        <v>5.2571446462999996</v>
      </c>
      <c r="AF35" s="106">
        <v>3.0469538999999998E-7</v>
      </c>
      <c r="AG35" s="107">
        <v>4.4240712116000003</v>
      </c>
      <c r="AH35" s="106">
        <v>3.7997590356000002</v>
      </c>
      <c r="AI35" s="106">
        <v>5.1509598112999999</v>
      </c>
      <c r="AJ35" s="106">
        <v>1.6332683220999999</v>
      </c>
      <c r="AK35" s="106">
        <v>1.3536494782999999</v>
      </c>
      <c r="AL35" s="106">
        <v>1.9706470948000001</v>
      </c>
      <c r="AM35" s="106">
        <v>0.1732417081</v>
      </c>
      <c r="AN35" s="106">
        <v>0.84757061590000005</v>
      </c>
      <c r="AO35" s="106">
        <v>0.66804856840000004</v>
      </c>
      <c r="AP35" s="106">
        <v>1.0753349126</v>
      </c>
      <c r="AQ35" s="106">
        <v>0.34215241390000001</v>
      </c>
      <c r="AR35" s="106">
        <v>0.89462595300000003</v>
      </c>
      <c r="AS35" s="106">
        <v>0.71099048580000002</v>
      </c>
      <c r="AT35" s="106">
        <v>1.1256910067000001</v>
      </c>
      <c r="AU35" s="104">
        <v>1</v>
      </c>
      <c r="AV35" s="104">
        <v>2</v>
      </c>
      <c r="AW35" s="104">
        <v>3</v>
      </c>
      <c r="AX35" s="104" t="s">
        <v>28</v>
      </c>
      <c r="AY35" s="104" t="s">
        <v>28</v>
      </c>
      <c r="AZ35" s="104" t="s">
        <v>28</v>
      </c>
      <c r="BA35" s="104" t="s">
        <v>28</v>
      </c>
      <c r="BB35" s="104" t="s">
        <v>28</v>
      </c>
      <c r="BC35" s="110" t="s">
        <v>231</v>
      </c>
      <c r="BD35" s="111">
        <v>39.4</v>
      </c>
      <c r="BE35" s="111">
        <v>37.4</v>
      </c>
      <c r="BF35" s="111">
        <v>33.200000000000003</v>
      </c>
    </row>
    <row r="36" spans="1:93" x14ac:dyDescent="0.3">
      <c r="A36" s="10"/>
      <c r="B36" t="s">
        <v>80</v>
      </c>
      <c r="C36" s="104">
        <v>71</v>
      </c>
      <c r="D36" s="118">
        <v>12134</v>
      </c>
      <c r="E36" s="116">
        <v>6.2200775199000002</v>
      </c>
      <c r="F36" s="106">
        <v>4.8080846912000004</v>
      </c>
      <c r="G36" s="106">
        <v>8.0467310453999996</v>
      </c>
      <c r="H36" s="106">
        <v>6.9274185999999996E-3</v>
      </c>
      <c r="I36" s="107">
        <v>5.8513268502000004</v>
      </c>
      <c r="J36" s="106">
        <v>4.6369810410000003</v>
      </c>
      <c r="K36" s="106">
        <v>7.3836890004000004</v>
      </c>
      <c r="L36" s="106">
        <v>1.4258162079000001</v>
      </c>
      <c r="M36" s="106">
        <v>1.1021478525999999</v>
      </c>
      <c r="N36" s="106">
        <v>1.8445364238999999</v>
      </c>
      <c r="O36" s="118">
        <v>75</v>
      </c>
      <c r="P36" s="118">
        <v>12381</v>
      </c>
      <c r="Q36" s="116">
        <v>6.2821572984999996</v>
      </c>
      <c r="R36" s="106">
        <v>4.8834843424000001</v>
      </c>
      <c r="S36" s="106">
        <v>8.0814225165</v>
      </c>
      <c r="T36" s="106">
        <v>4.2107491999999999E-6</v>
      </c>
      <c r="U36" s="107">
        <v>6.0576690089999996</v>
      </c>
      <c r="V36" s="106">
        <v>4.8307799128999998</v>
      </c>
      <c r="W36" s="106">
        <v>7.5961551723999996</v>
      </c>
      <c r="X36" s="106">
        <v>1.8061323658999999</v>
      </c>
      <c r="Y36" s="106">
        <v>1.4040111876000001</v>
      </c>
      <c r="Z36" s="106">
        <v>2.3234245938</v>
      </c>
      <c r="AA36" s="118">
        <v>56</v>
      </c>
      <c r="AB36" s="118">
        <v>12499</v>
      </c>
      <c r="AC36" s="116">
        <v>4.5606206336000001</v>
      </c>
      <c r="AD36" s="106">
        <v>3.4298297079000002</v>
      </c>
      <c r="AE36" s="106">
        <v>6.0642254384000003</v>
      </c>
      <c r="AF36" s="106">
        <v>2.256871E-4</v>
      </c>
      <c r="AG36" s="107">
        <v>4.4803584286999998</v>
      </c>
      <c r="AH36" s="106">
        <v>3.4479913542</v>
      </c>
      <c r="AI36" s="106">
        <v>5.8218277215000001</v>
      </c>
      <c r="AJ36" s="106">
        <v>1.7095542175</v>
      </c>
      <c r="AK36" s="106">
        <v>1.2856758572</v>
      </c>
      <c r="AL36" s="106">
        <v>2.2731823160000002</v>
      </c>
      <c r="AM36" s="106">
        <v>8.5820649400000004E-2</v>
      </c>
      <c r="AN36" s="106">
        <v>0.72596409429999997</v>
      </c>
      <c r="AO36" s="106">
        <v>0.50376655550000005</v>
      </c>
      <c r="AP36" s="106">
        <v>1.0461668416000001</v>
      </c>
      <c r="AQ36" s="106">
        <v>0.95495390260000002</v>
      </c>
      <c r="AR36" s="106">
        <v>1.0099805474000001</v>
      </c>
      <c r="AS36" s="106">
        <v>0.71558581200000004</v>
      </c>
      <c r="AT36" s="106">
        <v>1.4254904011</v>
      </c>
      <c r="AU36" s="104" t="s">
        <v>28</v>
      </c>
      <c r="AV36" s="104">
        <v>2</v>
      </c>
      <c r="AW36" s="104">
        <v>3</v>
      </c>
      <c r="AX36" s="104" t="s">
        <v>28</v>
      </c>
      <c r="AY36" s="104" t="s">
        <v>28</v>
      </c>
      <c r="AZ36" s="104" t="s">
        <v>28</v>
      </c>
      <c r="BA36" s="104" t="s">
        <v>28</v>
      </c>
      <c r="BB36" s="104" t="s">
        <v>28</v>
      </c>
      <c r="BC36" s="110" t="s">
        <v>232</v>
      </c>
      <c r="BD36" s="111">
        <v>14.2</v>
      </c>
      <c r="BE36" s="111">
        <v>15</v>
      </c>
      <c r="BF36" s="111">
        <v>11.2</v>
      </c>
      <c r="BQ36" s="52"/>
    </row>
    <row r="37" spans="1:93" s="3" customFormat="1" x14ac:dyDescent="0.3">
      <c r="A37" s="10"/>
      <c r="B37" s="3" t="s">
        <v>134</v>
      </c>
      <c r="C37" s="114">
        <v>98</v>
      </c>
      <c r="D37" s="117">
        <v>33372</v>
      </c>
      <c r="E37" s="113">
        <v>3.8856966801000001</v>
      </c>
      <c r="F37" s="112">
        <v>3.0948718899999998</v>
      </c>
      <c r="G37" s="112">
        <v>4.8785989296999999</v>
      </c>
      <c r="H37" s="112">
        <v>0.31884004669999999</v>
      </c>
      <c r="I37" s="115">
        <v>2.9365935515000001</v>
      </c>
      <c r="J37" s="112">
        <v>2.4091259202000002</v>
      </c>
      <c r="K37" s="112">
        <v>3.5795479240999999</v>
      </c>
      <c r="L37" s="112">
        <v>0.89071065240000002</v>
      </c>
      <c r="M37" s="112">
        <v>0.70943143200000003</v>
      </c>
      <c r="N37" s="112">
        <v>1.1183116935999999</v>
      </c>
      <c r="O37" s="117">
        <v>106</v>
      </c>
      <c r="P37" s="117">
        <v>36983</v>
      </c>
      <c r="Q37" s="113">
        <v>3.5332659456000002</v>
      </c>
      <c r="R37" s="112">
        <v>2.8305265576999998</v>
      </c>
      <c r="S37" s="112">
        <v>4.4104755732000003</v>
      </c>
      <c r="T37" s="112">
        <v>0.88966102579999995</v>
      </c>
      <c r="U37" s="115">
        <v>2.8661817591999998</v>
      </c>
      <c r="V37" s="112">
        <v>2.3693418487</v>
      </c>
      <c r="W37" s="112">
        <v>3.4672066765</v>
      </c>
      <c r="X37" s="112">
        <v>1.0158207886999999</v>
      </c>
      <c r="Y37" s="112">
        <v>0.8137818564</v>
      </c>
      <c r="Z37" s="112">
        <v>1.2680202521999999</v>
      </c>
      <c r="AA37" s="117">
        <v>85</v>
      </c>
      <c r="AB37" s="117">
        <v>42569</v>
      </c>
      <c r="AC37" s="113">
        <v>2.2536554781999998</v>
      </c>
      <c r="AD37" s="112">
        <v>1.7699231310000001</v>
      </c>
      <c r="AE37" s="112">
        <v>2.8695952526999999</v>
      </c>
      <c r="AF37" s="112">
        <v>0.17123512890000001</v>
      </c>
      <c r="AG37" s="115">
        <v>1.9967582043000001</v>
      </c>
      <c r="AH37" s="112">
        <v>1.6143574689</v>
      </c>
      <c r="AI37" s="112">
        <v>2.4697400690000002</v>
      </c>
      <c r="AJ37" s="112">
        <v>0.84478550990000001</v>
      </c>
      <c r="AK37" s="112">
        <v>0.6634578485</v>
      </c>
      <c r="AL37" s="112">
        <v>1.0756712871</v>
      </c>
      <c r="AM37" s="112">
        <v>4.5362248000000004E-3</v>
      </c>
      <c r="AN37" s="112">
        <v>0.63783918699999997</v>
      </c>
      <c r="AO37" s="112">
        <v>0.46757748700000001</v>
      </c>
      <c r="AP37" s="112">
        <v>0.87009926660000003</v>
      </c>
      <c r="AQ37" s="112">
        <v>0.53435902749999997</v>
      </c>
      <c r="AR37" s="112">
        <v>0.90930050289999997</v>
      </c>
      <c r="AS37" s="112">
        <v>0.6736881965</v>
      </c>
      <c r="AT37" s="112">
        <v>1.2273146671999999</v>
      </c>
      <c r="AU37" s="114" t="s">
        <v>28</v>
      </c>
      <c r="AV37" s="114" t="s">
        <v>28</v>
      </c>
      <c r="AW37" s="114" t="s">
        <v>28</v>
      </c>
      <c r="AX37" s="114" t="s">
        <v>28</v>
      </c>
      <c r="AY37" s="114" t="s">
        <v>229</v>
      </c>
      <c r="AZ37" s="114" t="s">
        <v>28</v>
      </c>
      <c r="BA37" s="114" t="s">
        <v>28</v>
      </c>
      <c r="BB37" s="114" t="s">
        <v>28</v>
      </c>
      <c r="BC37" s="108" t="s">
        <v>271</v>
      </c>
      <c r="BD37" s="109">
        <v>19.600000000000001</v>
      </c>
      <c r="BE37" s="109">
        <v>21.2</v>
      </c>
      <c r="BF37" s="109">
        <v>17</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104</v>
      </c>
      <c r="D38" s="118">
        <v>26597</v>
      </c>
      <c r="E38" s="116">
        <v>3.8402107760000002</v>
      </c>
      <c r="F38" s="106">
        <v>3.0691457859</v>
      </c>
      <c r="G38" s="106">
        <v>4.8049913016000003</v>
      </c>
      <c r="H38" s="106">
        <v>0.26482430350000002</v>
      </c>
      <c r="I38" s="107">
        <v>3.9102154377999998</v>
      </c>
      <c r="J38" s="106">
        <v>3.2265136559999998</v>
      </c>
      <c r="K38" s="106">
        <v>4.7387943768999996</v>
      </c>
      <c r="L38" s="106">
        <v>0.88028400750000002</v>
      </c>
      <c r="M38" s="106">
        <v>0.70353428750000002</v>
      </c>
      <c r="N38" s="106">
        <v>1.101438761</v>
      </c>
      <c r="O38" s="118">
        <v>90</v>
      </c>
      <c r="P38" s="118">
        <v>27298</v>
      </c>
      <c r="Q38" s="116">
        <v>3.0010045979000002</v>
      </c>
      <c r="R38" s="106">
        <v>2.3661512661000002</v>
      </c>
      <c r="S38" s="106">
        <v>3.8061930891000002</v>
      </c>
      <c r="T38" s="106">
        <v>0.22362142099999999</v>
      </c>
      <c r="U38" s="107">
        <v>3.2969448310999998</v>
      </c>
      <c r="V38" s="106">
        <v>2.6815577798999999</v>
      </c>
      <c r="W38" s="106">
        <v>4.0535562206</v>
      </c>
      <c r="X38" s="106">
        <v>0.86279462250000005</v>
      </c>
      <c r="Y38" s="106">
        <v>0.68027306249999997</v>
      </c>
      <c r="Z38" s="106">
        <v>1.0942878700000001</v>
      </c>
      <c r="AA38" s="118">
        <v>90</v>
      </c>
      <c r="AB38" s="118">
        <v>28272</v>
      </c>
      <c r="AC38" s="116">
        <v>2.6319676794000002</v>
      </c>
      <c r="AD38" s="106">
        <v>2.0733669413000002</v>
      </c>
      <c r="AE38" s="106">
        <v>3.3410650703</v>
      </c>
      <c r="AF38" s="106">
        <v>0.91172108240000005</v>
      </c>
      <c r="AG38" s="107">
        <v>3.1833616298999998</v>
      </c>
      <c r="AH38" s="106">
        <v>2.5891753068000001</v>
      </c>
      <c r="AI38" s="106">
        <v>3.9139069648999998</v>
      </c>
      <c r="AJ38" s="106">
        <v>0.98659630089999995</v>
      </c>
      <c r="AK38" s="106">
        <v>0.77720413160000001</v>
      </c>
      <c r="AL38" s="106">
        <v>1.2524023243</v>
      </c>
      <c r="AM38" s="106">
        <v>0.42116464949999999</v>
      </c>
      <c r="AN38" s="106">
        <v>0.87702887269999996</v>
      </c>
      <c r="AO38" s="106">
        <v>0.63703686739999998</v>
      </c>
      <c r="AP38" s="106">
        <v>1.2074334828</v>
      </c>
      <c r="AQ38" s="106">
        <v>0.1181833591</v>
      </c>
      <c r="AR38" s="106">
        <v>0.78146871949999996</v>
      </c>
      <c r="AS38" s="106">
        <v>0.57355832480000002</v>
      </c>
      <c r="AT38" s="106">
        <v>1.0647450018</v>
      </c>
      <c r="AU38" s="104" t="s">
        <v>28</v>
      </c>
      <c r="AV38" s="104" t="s">
        <v>28</v>
      </c>
      <c r="AW38" s="104" t="s">
        <v>28</v>
      </c>
      <c r="AX38" s="104" t="s">
        <v>28</v>
      </c>
      <c r="AY38" s="104" t="s">
        <v>28</v>
      </c>
      <c r="AZ38" s="104" t="s">
        <v>28</v>
      </c>
      <c r="BA38" s="104" t="s">
        <v>28</v>
      </c>
      <c r="BB38" s="104" t="s">
        <v>28</v>
      </c>
      <c r="BC38" s="110" t="s">
        <v>28</v>
      </c>
      <c r="BD38" s="111">
        <v>20.8</v>
      </c>
      <c r="BE38" s="111">
        <v>18</v>
      </c>
      <c r="BF38" s="111">
        <v>18</v>
      </c>
    </row>
    <row r="39" spans="1:93" x14ac:dyDescent="0.3">
      <c r="A39" s="10"/>
      <c r="B39" t="s">
        <v>142</v>
      </c>
      <c r="C39" s="104">
        <v>84</v>
      </c>
      <c r="D39" s="118">
        <v>19739</v>
      </c>
      <c r="E39" s="116">
        <v>5.1902372230999996</v>
      </c>
      <c r="F39" s="106">
        <v>4.0732664173000002</v>
      </c>
      <c r="G39" s="106">
        <v>6.6135036780999998</v>
      </c>
      <c r="H39" s="106">
        <v>0.15996299689999999</v>
      </c>
      <c r="I39" s="107">
        <v>4.2555347281999998</v>
      </c>
      <c r="J39" s="106">
        <v>3.4362158484999998</v>
      </c>
      <c r="K39" s="106">
        <v>5.2702090384</v>
      </c>
      <c r="L39" s="106">
        <v>1.1897479303</v>
      </c>
      <c r="M39" s="106">
        <v>0.93370689650000005</v>
      </c>
      <c r="N39" s="106">
        <v>1.5160005168999999</v>
      </c>
      <c r="O39" s="118">
        <v>76</v>
      </c>
      <c r="P39" s="118">
        <v>24589</v>
      </c>
      <c r="Q39" s="116">
        <v>3.7396551083</v>
      </c>
      <c r="R39" s="106">
        <v>2.9043253703</v>
      </c>
      <c r="S39" s="106">
        <v>4.8152388406000002</v>
      </c>
      <c r="T39" s="106">
        <v>0.57421083350000002</v>
      </c>
      <c r="U39" s="107">
        <v>3.0908129651</v>
      </c>
      <c r="V39" s="106">
        <v>2.4685004571000002</v>
      </c>
      <c r="W39" s="106">
        <v>3.8700113495999999</v>
      </c>
      <c r="X39" s="106">
        <v>1.0751580719</v>
      </c>
      <c r="Y39" s="106">
        <v>0.83499915769999999</v>
      </c>
      <c r="Z39" s="106">
        <v>1.3843904738999999</v>
      </c>
      <c r="AA39" s="118">
        <v>76</v>
      </c>
      <c r="AB39" s="118">
        <v>25790</v>
      </c>
      <c r="AC39" s="116">
        <v>3.2360805191000002</v>
      </c>
      <c r="AD39" s="106">
        <v>2.5120440136000002</v>
      </c>
      <c r="AE39" s="106">
        <v>4.1688032014000003</v>
      </c>
      <c r="AF39" s="106">
        <v>0.13500890839999999</v>
      </c>
      <c r="AG39" s="107">
        <v>2.9468786351</v>
      </c>
      <c r="AH39" s="106">
        <v>2.3535462480999998</v>
      </c>
      <c r="AI39" s="106">
        <v>3.6897909684000001</v>
      </c>
      <c r="AJ39" s="106">
        <v>1.213048737</v>
      </c>
      <c r="AK39" s="106">
        <v>0.94164276820000004</v>
      </c>
      <c r="AL39" s="106">
        <v>1.5626809743000001</v>
      </c>
      <c r="AM39" s="106">
        <v>0.40702859499999999</v>
      </c>
      <c r="AN39" s="106">
        <v>0.86534197020000003</v>
      </c>
      <c r="AO39" s="106">
        <v>0.61476323980000003</v>
      </c>
      <c r="AP39" s="106">
        <v>1.2180570938999999</v>
      </c>
      <c r="AQ39" s="106">
        <v>5.44496748E-2</v>
      </c>
      <c r="AR39" s="106">
        <v>0.72051718399999998</v>
      </c>
      <c r="AS39" s="106">
        <v>0.51590599020000005</v>
      </c>
      <c r="AT39" s="106">
        <v>1.0062783185999999</v>
      </c>
      <c r="AU39" s="104" t="s">
        <v>28</v>
      </c>
      <c r="AV39" s="104" t="s">
        <v>28</v>
      </c>
      <c r="AW39" s="104" t="s">
        <v>28</v>
      </c>
      <c r="AX39" s="104" t="s">
        <v>28</v>
      </c>
      <c r="AY39" s="104" t="s">
        <v>28</v>
      </c>
      <c r="AZ39" s="104" t="s">
        <v>28</v>
      </c>
      <c r="BA39" s="104" t="s">
        <v>28</v>
      </c>
      <c r="BB39" s="104" t="s">
        <v>28</v>
      </c>
      <c r="BC39" s="110" t="s">
        <v>28</v>
      </c>
      <c r="BD39" s="111">
        <v>16.8</v>
      </c>
      <c r="BE39" s="111">
        <v>15.2</v>
      </c>
      <c r="BF39" s="111">
        <v>15.2</v>
      </c>
    </row>
    <row r="40" spans="1:93" x14ac:dyDescent="0.3">
      <c r="A40" s="10"/>
      <c r="B40" t="s">
        <v>138</v>
      </c>
      <c r="C40" s="104">
        <v>164</v>
      </c>
      <c r="D40" s="118">
        <v>44740</v>
      </c>
      <c r="E40" s="116">
        <v>4.7778080626000001</v>
      </c>
      <c r="F40" s="106">
        <v>3.9482850562</v>
      </c>
      <c r="G40" s="106">
        <v>5.7816113978999999</v>
      </c>
      <c r="H40" s="106">
        <v>0.34994555640000002</v>
      </c>
      <c r="I40" s="107">
        <v>3.6656236029999998</v>
      </c>
      <c r="J40" s="106">
        <v>3.145431232</v>
      </c>
      <c r="K40" s="106">
        <v>4.2718455461999998</v>
      </c>
      <c r="L40" s="106">
        <v>1.0952076002</v>
      </c>
      <c r="M40" s="106">
        <v>0.90505766340000005</v>
      </c>
      <c r="N40" s="106">
        <v>1.3253074761000001</v>
      </c>
      <c r="O40" s="118">
        <v>151</v>
      </c>
      <c r="P40" s="118">
        <v>48351</v>
      </c>
      <c r="Q40" s="116">
        <v>3.6928287564</v>
      </c>
      <c r="R40" s="106">
        <v>3.0343944237999998</v>
      </c>
      <c r="S40" s="106">
        <v>4.4941369906000004</v>
      </c>
      <c r="T40" s="106">
        <v>0.55017456840000001</v>
      </c>
      <c r="U40" s="107">
        <v>3.1229964219999999</v>
      </c>
      <c r="V40" s="106">
        <v>2.6625740040000001</v>
      </c>
      <c r="W40" s="106">
        <v>3.6630368347000002</v>
      </c>
      <c r="X40" s="106">
        <v>1.0616954052000001</v>
      </c>
      <c r="Y40" s="106">
        <v>0.87239426190000002</v>
      </c>
      <c r="Z40" s="106">
        <v>1.2920730713999999</v>
      </c>
      <c r="AA40" s="118">
        <v>125</v>
      </c>
      <c r="AB40" s="118">
        <v>50471</v>
      </c>
      <c r="AC40" s="116">
        <v>2.6070968631999998</v>
      </c>
      <c r="AD40" s="106">
        <v>2.1130704817999999</v>
      </c>
      <c r="AE40" s="106">
        <v>3.2166243922</v>
      </c>
      <c r="AF40" s="106">
        <v>0.83018771540000003</v>
      </c>
      <c r="AG40" s="107">
        <v>2.4766697708000001</v>
      </c>
      <c r="AH40" s="106">
        <v>2.0784248336000002</v>
      </c>
      <c r="AI40" s="106">
        <v>2.9512220285000001</v>
      </c>
      <c r="AJ40" s="106">
        <v>0.97727344500000002</v>
      </c>
      <c r="AK40" s="106">
        <v>0.79208705219999997</v>
      </c>
      <c r="AL40" s="106">
        <v>1.2057555841000001</v>
      </c>
      <c r="AM40" s="106">
        <v>1.0746003E-2</v>
      </c>
      <c r="AN40" s="106">
        <v>0.70598910349999999</v>
      </c>
      <c r="AO40" s="106">
        <v>0.54028253510000002</v>
      </c>
      <c r="AP40" s="106">
        <v>0.92251846390000003</v>
      </c>
      <c r="AQ40" s="106">
        <v>4.5800489600000001E-2</v>
      </c>
      <c r="AR40" s="106">
        <v>0.77291274740000004</v>
      </c>
      <c r="AS40" s="106">
        <v>0.60027209150000005</v>
      </c>
      <c r="AT40" s="106">
        <v>0.99520554699999997</v>
      </c>
      <c r="AU40" s="104" t="s">
        <v>28</v>
      </c>
      <c r="AV40" s="104" t="s">
        <v>28</v>
      </c>
      <c r="AW40" s="104" t="s">
        <v>28</v>
      </c>
      <c r="AX40" s="104" t="s">
        <v>28</v>
      </c>
      <c r="AY40" s="104" t="s">
        <v>28</v>
      </c>
      <c r="AZ40" s="104" t="s">
        <v>28</v>
      </c>
      <c r="BA40" s="104" t="s">
        <v>28</v>
      </c>
      <c r="BB40" s="104" t="s">
        <v>28</v>
      </c>
      <c r="BC40" s="110" t="s">
        <v>28</v>
      </c>
      <c r="BD40" s="111">
        <v>32.799999999999997</v>
      </c>
      <c r="BE40" s="111">
        <v>30.2</v>
      </c>
      <c r="BF40" s="111">
        <v>25</v>
      </c>
    </row>
    <row r="41" spans="1:93" x14ac:dyDescent="0.3">
      <c r="A41" s="10"/>
      <c r="B41" t="s">
        <v>141</v>
      </c>
      <c r="C41" s="104">
        <v>57</v>
      </c>
      <c r="D41" s="118">
        <v>11220</v>
      </c>
      <c r="E41" s="116">
        <v>5.1103510380000001</v>
      </c>
      <c r="F41" s="106">
        <v>3.8551942295999999</v>
      </c>
      <c r="G41" s="106">
        <v>6.7741561581000003</v>
      </c>
      <c r="H41" s="106">
        <v>0.27118679309999999</v>
      </c>
      <c r="I41" s="107">
        <v>5.0802139036999998</v>
      </c>
      <c r="J41" s="106">
        <v>3.9186601469000002</v>
      </c>
      <c r="K41" s="106">
        <v>6.5860708355000002</v>
      </c>
      <c r="L41" s="106">
        <v>1.1714357763000001</v>
      </c>
      <c r="M41" s="106">
        <v>0.88371863530000005</v>
      </c>
      <c r="N41" s="106">
        <v>1.5528265708</v>
      </c>
      <c r="O41" s="118">
        <v>57</v>
      </c>
      <c r="P41" s="118">
        <v>11749</v>
      </c>
      <c r="Q41" s="116">
        <v>4.7262387732000004</v>
      </c>
      <c r="R41" s="106">
        <v>3.5640851465000001</v>
      </c>
      <c r="S41" s="106">
        <v>6.2673398707999999</v>
      </c>
      <c r="T41" s="106">
        <v>3.3230366999999997E-2</v>
      </c>
      <c r="U41" s="107">
        <v>4.8514767214000001</v>
      </c>
      <c r="V41" s="106">
        <v>3.7422220485</v>
      </c>
      <c r="W41" s="106">
        <v>6.2895322813999996</v>
      </c>
      <c r="X41" s="106">
        <v>1.3588027825</v>
      </c>
      <c r="Y41" s="106">
        <v>1.0246813685</v>
      </c>
      <c r="Z41" s="106">
        <v>1.8018723268000001</v>
      </c>
      <c r="AA41" s="118">
        <v>50</v>
      </c>
      <c r="AB41" s="118">
        <v>12066</v>
      </c>
      <c r="AC41" s="116">
        <v>3.8707634242000002</v>
      </c>
      <c r="AD41" s="106">
        <v>2.8703833510000001</v>
      </c>
      <c r="AE41" s="106">
        <v>5.2197938930000003</v>
      </c>
      <c r="AF41" s="106">
        <v>1.46908119E-2</v>
      </c>
      <c r="AG41" s="107">
        <v>4.1438753522000003</v>
      </c>
      <c r="AH41" s="106">
        <v>3.1407155639000002</v>
      </c>
      <c r="AI41" s="106">
        <v>5.4674492439</v>
      </c>
      <c r="AJ41" s="106">
        <v>1.4509603996</v>
      </c>
      <c r="AK41" s="106">
        <v>1.0759667067000001</v>
      </c>
      <c r="AL41" s="106">
        <v>1.9566461193</v>
      </c>
      <c r="AM41" s="106">
        <v>0.32474520060000001</v>
      </c>
      <c r="AN41" s="106">
        <v>0.81899447110000001</v>
      </c>
      <c r="AO41" s="106">
        <v>0.55040614170000002</v>
      </c>
      <c r="AP41" s="106">
        <v>1.2186490899</v>
      </c>
      <c r="AQ41" s="106">
        <v>0.69065817419999997</v>
      </c>
      <c r="AR41" s="106">
        <v>0.9248364228</v>
      </c>
      <c r="AS41" s="106">
        <v>0.62941139040000005</v>
      </c>
      <c r="AT41" s="106">
        <v>1.3589242614999999</v>
      </c>
      <c r="AU41" s="104" t="s">
        <v>28</v>
      </c>
      <c r="AV41" s="104" t="s">
        <v>28</v>
      </c>
      <c r="AW41" s="104" t="s">
        <v>28</v>
      </c>
      <c r="AX41" s="104" t="s">
        <v>28</v>
      </c>
      <c r="AY41" s="104" t="s">
        <v>28</v>
      </c>
      <c r="AZ41" s="104" t="s">
        <v>28</v>
      </c>
      <c r="BA41" s="104" t="s">
        <v>28</v>
      </c>
      <c r="BB41" s="104" t="s">
        <v>28</v>
      </c>
      <c r="BC41" s="110" t="s">
        <v>28</v>
      </c>
      <c r="BD41" s="111">
        <v>11.4</v>
      </c>
      <c r="BE41" s="111">
        <v>11.4</v>
      </c>
      <c r="BF41" s="111">
        <v>10</v>
      </c>
    </row>
    <row r="42" spans="1:93" x14ac:dyDescent="0.3">
      <c r="A42" s="10"/>
      <c r="B42" t="s">
        <v>135</v>
      </c>
      <c r="C42" s="104">
        <v>221</v>
      </c>
      <c r="D42" s="118">
        <v>46971</v>
      </c>
      <c r="E42" s="116">
        <v>5.5038797662999999</v>
      </c>
      <c r="F42" s="106">
        <v>4.6395127606999997</v>
      </c>
      <c r="G42" s="106">
        <v>6.5292831478000002</v>
      </c>
      <c r="H42" s="106">
        <v>7.6685154999999996E-3</v>
      </c>
      <c r="I42" s="107">
        <v>4.7050307637</v>
      </c>
      <c r="J42" s="106">
        <v>4.1238651491000002</v>
      </c>
      <c r="K42" s="106">
        <v>5.3680985403000001</v>
      </c>
      <c r="L42" s="106">
        <v>1.2616435972</v>
      </c>
      <c r="M42" s="106">
        <v>1.0635064385999999</v>
      </c>
      <c r="N42" s="106">
        <v>1.4966948094000001</v>
      </c>
      <c r="O42" s="118">
        <v>155</v>
      </c>
      <c r="P42" s="118">
        <v>49340</v>
      </c>
      <c r="Q42" s="116">
        <v>3.4688357964000001</v>
      </c>
      <c r="R42" s="106">
        <v>2.8621114109999999</v>
      </c>
      <c r="S42" s="106">
        <v>4.2041765866</v>
      </c>
      <c r="T42" s="106">
        <v>0.97798697830000003</v>
      </c>
      <c r="U42" s="107">
        <v>3.1414673692999999</v>
      </c>
      <c r="V42" s="106">
        <v>2.6838757097000001</v>
      </c>
      <c r="W42" s="106">
        <v>3.6770768468999999</v>
      </c>
      <c r="X42" s="106">
        <v>0.99729699630000002</v>
      </c>
      <c r="Y42" s="106">
        <v>0.82286256280000003</v>
      </c>
      <c r="Z42" s="106">
        <v>1.2087088948</v>
      </c>
      <c r="AA42" s="118">
        <v>141</v>
      </c>
      <c r="AB42" s="118">
        <v>51632</v>
      </c>
      <c r="AC42" s="116">
        <v>2.8019445280999999</v>
      </c>
      <c r="AD42" s="106">
        <v>2.2955063307999999</v>
      </c>
      <c r="AE42" s="106">
        <v>3.4201139127000002</v>
      </c>
      <c r="AF42" s="106">
        <v>0.62938459749999998</v>
      </c>
      <c r="AG42" s="107">
        <v>2.7308645801</v>
      </c>
      <c r="AH42" s="106">
        <v>2.3153468686999998</v>
      </c>
      <c r="AI42" s="106">
        <v>3.2209520983000002</v>
      </c>
      <c r="AJ42" s="106">
        <v>1.0503123302999999</v>
      </c>
      <c r="AK42" s="106">
        <v>0.86047335319999996</v>
      </c>
      <c r="AL42" s="106">
        <v>1.2820338794999999</v>
      </c>
      <c r="AM42" s="106">
        <v>0.10231419680000001</v>
      </c>
      <c r="AN42" s="106">
        <v>0.80774781299999998</v>
      </c>
      <c r="AO42" s="106">
        <v>0.62522486349999995</v>
      </c>
      <c r="AP42" s="106">
        <v>1.043554995</v>
      </c>
      <c r="AQ42" s="106">
        <v>1.1718979999999999E-4</v>
      </c>
      <c r="AR42" s="106">
        <v>0.63025282959999995</v>
      </c>
      <c r="AS42" s="106">
        <v>0.4983135179</v>
      </c>
      <c r="AT42" s="106">
        <v>0.7971259356</v>
      </c>
      <c r="AU42" s="104" t="s">
        <v>28</v>
      </c>
      <c r="AV42" s="104" t="s">
        <v>28</v>
      </c>
      <c r="AW42" s="104" t="s">
        <v>28</v>
      </c>
      <c r="AX42" s="104" t="s">
        <v>228</v>
      </c>
      <c r="AY42" s="104" t="s">
        <v>28</v>
      </c>
      <c r="AZ42" s="104" t="s">
        <v>28</v>
      </c>
      <c r="BA42" s="104" t="s">
        <v>28</v>
      </c>
      <c r="BB42" s="104" t="s">
        <v>28</v>
      </c>
      <c r="BC42" s="110" t="s">
        <v>433</v>
      </c>
      <c r="BD42" s="111">
        <v>44.2</v>
      </c>
      <c r="BE42" s="111">
        <v>31</v>
      </c>
      <c r="BF42" s="111">
        <v>28.2</v>
      </c>
    </row>
    <row r="43" spans="1:93" x14ac:dyDescent="0.3">
      <c r="A43" s="10"/>
      <c r="B43" t="s">
        <v>140</v>
      </c>
      <c r="C43" s="104">
        <v>30</v>
      </c>
      <c r="D43" s="118">
        <v>9238</v>
      </c>
      <c r="E43" s="116">
        <v>3.4309995613000002</v>
      </c>
      <c r="F43" s="106">
        <v>2.3569961262999999</v>
      </c>
      <c r="G43" s="106">
        <v>4.9943900451000003</v>
      </c>
      <c r="H43" s="106">
        <v>0.20991453600000001</v>
      </c>
      <c r="I43" s="107">
        <v>3.2474561593</v>
      </c>
      <c r="J43" s="106">
        <v>2.2705750852</v>
      </c>
      <c r="K43" s="106">
        <v>4.6446257495000003</v>
      </c>
      <c r="L43" s="106">
        <v>0.7864813209</v>
      </c>
      <c r="M43" s="106">
        <v>0.54028961340000003</v>
      </c>
      <c r="N43" s="106">
        <v>1.1448542645999999</v>
      </c>
      <c r="O43" s="118">
        <v>25</v>
      </c>
      <c r="P43" s="118">
        <v>9581</v>
      </c>
      <c r="Q43" s="116">
        <v>2.6389430318999998</v>
      </c>
      <c r="R43" s="106">
        <v>1.753594082</v>
      </c>
      <c r="S43" s="106">
        <v>3.9712841169000002</v>
      </c>
      <c r="T43" s="106">
        <v>0.1854175619</v>
      </c>
      <c r="U43" s="107">
        <v>2.6093309675</v>
      </c>
      <c r="V43" s="106">
        <v>1.7631483695000001</v>
      </c>
      <c r="W43" s="106">
        <v>3.8616194846999998</v>
      </c>
      <c r="X43" s="106">
        <v>0.75870122240000004</v>
      </c>
      <c r="Y43" s="106">
        <v>0.50416168809999995</v>
      </c>
      <c r="Z43" s="106">
        <v>1.1417518596</v>
      </c>
      <c r="AA43" s="118">
        <v>26</v>
      </c>
      <c r="AB43" s="118">
        <v>9734</v>
      </c>
      <c r="AC43" s="116">
        <v>2.4907332543999998</v>
      </c>
      <c r="AD43" s="106">
        <v>1.6655701902</v>
      </c>
      <c r="AE43" s="106">
        <v>3.7247017156000002</v>
      </c>
      <c r="AF43" s="106">
        <v>0.73810840560000002</v>
      </c>
      <c r="AG43" s="107">
        <v>2.6710499281</v>
      </c>
      <c r="AH43" s="106">
        <v>1.8186438117999999</v>
      </c>
      <c r="AI43" s="106">
        <v>3.9229824291000002</v>
      </c>
      <c r="AJ43" s="106">
        <v>0.9336544041</v>
      </c>
      <c r="AK43" s="106">
        <v>0.6243410211</v>
      </c>
      <c r="AL43" s="106">
        <v>1.3962089896000001</v>
      </c>
      <c r="AM43" s="106">
        <v>0.84072984920000005</v>
      </c>
      <c r="AN43" s="106">
        <v>0.94383744719999996</v>
      </c>
      <c r="AO43" s="106">
        <v>0.5371177466</v>
      </c>
      <c r="AP43" s="106">
        <v>1.6585360144000001</v>
      </c>
      <c r="AQ43" s="106">
        <v>0.34516917559999999</v>
      </c>
      <c r="AR43" s="106">
        <v>0.76914700359999999</v>
      </c>
      <c r="AS43" s="106">
        <v>0.44600367410000002</v>
      </c>
      <c r="AT43" s="106">
        <v>1.3264175778</v>
      </c>
      <c r="AU43" s="104" t="s">
        <v>28</v>
      </c>
      <c r="AV43" s="104" t="s">
        <v>28</v>
      </c>
      <c r="AW43" s="104" t="s">
        <v>28</v>
      </c>
      <c r="AX43" s="104" t="s">
        <v>28</v>
      </c>
      <c r="AY43" s="104" t="s">
        <v>28</v>
      </c>
      <c r="AZ43" s="104" t="s">
        <v>28</v>
      </c>
      <c r="BA43" s="104" t="s">
        <v>28</v>
      </c>
      <c r="BB43" s="104" t="s">
        <v>28</v>
      </c>
      <c r="BC43" s="110" t="s">
        <v>28</v>
      </c>
      <c r="BD43" s="111">
        <v>6</v>
      </c>
      <c r="BE43" s="111">
        <v>5</v>
      </c>
      <c r="BF43" s="111">
        <v>5.2</v>
      </c>
    </row>
    <row r="44" spans="1:93" x14ac:dyDescent="0.3">
      <c r="A44" s="10"/>
      <c r="B44" t="s">
        <v>137</v>
      </c>
      <c r="C44" s="104">
        <v>126</v>
      </c>
      <c r="D44" s="118">
        <v>19619</v>
      </c>
      <c r="E44" s="116">
        <v>5.7180540381</v>
      </c>
      <c r="F44" s="106">
        <v>4.6416430200000001</v>
      </c>
      <c r="G44" s="106">
        <v>7.0440880183000001</v>
      </c>
      <c r="H44" s="106">
        <v>1.0993631E-2</v>
      </c>
      <c r="I44" s="107">
        <v>6.4223456852999998</v>
      </c>
      <c r="J44" s="106">
        <v>5.3933998336000002</v>
      </c>
      <c r="K44" s="106">
        <v>7.6475924970999998</v>
      </c>
      <c r="L44" s="106">
        <v>1.3107383468</v>
      </c>
      <c r="M44" s="106">
        <v>1.0639947538000001</v>
      </c>
      <c r="N44" s="106">
        <v>1.6147025233000001</v>
      </c>
      <c r="O44" s="118">
        <v>129</v>
      </c>
      <c r="P44" s="118">
        <v>20582</v>
      </c>
      <c r="Q44" s="116">
        <v>5.3022370089999997</v>
      </c>
      <c r="R44" s="106">
        <v>4.3103003765999999</v>
      </c>
      <c r="S44" s="106">
        <v>6.5224496771</v>
      </c>
      <c r="T44" s="106">
        <v>6.6190000000000002E-5</v>
      </c>
      <c r="U44" s="107">
        <v>6.2676124769000001</v>
      </c>
      <c r="V44" s="106">
        <v>5.2742173056999997</v>
      </c>
      <c r="W44" s="106">
        <v>7.4481129395999996</v>
      </c>
      <c r="X44" s="106">
        <v>1.5244033885999999</v>
      </c>
      <c r="Y44" s="106">
        <v>1.2392196895000001</v>
      </c>
      <c r="Z44" s="106">
        <v>1.8752168892000001</v>
      </c>
      <c r="AA44" s="118">
        <v>92</v>
      </c>
      <c r="AB44" s="118">
        <v>21642</v>
      </c>
      <c r="AC44" s="116">
        <v>3.3441360630000001</v>
      </c>
      <c r="AD44" s="106">
        <v>2.6428127276</v>
      </c>
      <c r="AE44" s="106">
        <v>4.2315696041999997</v>
      </c>
      <c r="AF44" s="106">
        <v>5.9858517E-2</v>
      </c>
      <c r="AG44" s="107">
        <v>4.2509934387000001</v>
      </c>
      <c r="AH44" s="106">
        <v>3.4653454858999999</v>
      </c>
      <c r="AI44" s="106">
        <v>5.2147600548000002</v>
      </c>
      <c r="AJ44" s="106">
        <v>1.2535534897</v>
      </c>
      <c r="AK44" s="106">
        <v>0.99066158039999996</v>
      </c>
      <c r="AL44" s="106">
        <v>1.5862090370999999</v>
      </c>
      <c r="AM44" s="106">
        <v>2.2106002000000001E-3</v>
      </c>
      <c r="AN44" s="106">
        <v>0.63070286320000002</v>
      </c>
      <c r="AO44" s="106">
        <v>0.46948970750000002</v>
      </c>
      <c r="AP44" s="106">
        <v>0.84727331679999995</v>
      </c>
      <c r="AQ44" s="106">
        <v>0.58983575030000002</v>
      </c>
      <c r="AR44" s="106">
        <v>0.92727997559999997</v>
      </c>
      <c r="AS44" s="106">
        <v>0.70468705760000006</v>
      </c>
      <c r="AT44" s="106">
        <v>1.220184398</v>
      </c>
      <c r="AU44" s="104" t="s">
        <v>28</v>
      </c>
      <c r="AV44" s="104">
        <v>2</v>
      </c>
      <c r="AW44" s="104" t="s">
        <v>28</v>
      </c>
      <c r="AX44" s="104" t="s">
        <v>28</v>
      </c>
      <c r="AY44" s="104" t="s">
        <v>229</v>
      </c>
      <c r="AZ44" s="104" t="s">
        <v>28</v>
      </c>
      <c r="BA44" s="104" t="s">
        <v>28</v>
      </c>
      <c r="BB44" s="104" t="s">
        <v>28</v>
      </c>
      <c r="BC44" s="110" t="s">
        <v>428</v>
      </c>
      <c r="BD44" s="111">
        <v>25.2</v>
      </c>
      <c r="BE44" s="111">
        <v>25.8</v>
      </c>
      <c r="BF44" s="111">
        <v>18.399999999999999</v>
      </c>
    </row>
    <row r="45" spans="1:93" x14ac:dyDescent="0.3">
      <c r="A45" s="10"/>
      <c r="B45" t="s">
        <v>139</v>
      </c>
      <c r="C45" s="104">
        <v>102</v>
      </c>
      <c r="D45" s="118">
        <v>22014</v>
      </c>
      <c r="E45" s="116">
        <v>5.0569726134000001</v>
      </c>
      <c r="F45" s="106">
        <v>4.0455677980999996</v>
      </c>
      <c r="G45" s="106">
        <v>6.3212318490000001</v>
      </c>
      <c r="H45" s="106">
        <v>0.1944383324</v>
      </c>
      <c r="I45" s="107">
        <v>4.6334150994999996</v>
      </c>
      <c r="J45" s="106">
        <v>3.8160995712000001</v>
      </c>
      <c r="K45" s="106">
        <v>5.6257796956000004</v>
      </c>
      <c r="L45" s="106">
        <v>1.1591999444000001</v>
      </c>
      <c r="M45" s="106">
        <v>0.92735759610000001</v>
      </c>
      <c r="N45" s="106">
        <v>1.449003617</v>
      </c>
      <c r="O45" s="118">
        <v>101</v>
      </c>
      <c r="P45" s="118">
        <v>24169</v>
      </c>
      <c r="Q45" s="116">
        <v>4.3392814211999999</v>
      </c>
      <c r="R45" s="106">
        <v>3.4666503962999999</v>
      </c>
      <c r="S45" s="106">
        <v>5.4315725843999996</v>
      </c>
      <c r="T45" s="106">
        <v>5.3503521399999997E-2</v>
      </c>
      <c r="U45" s="107">
        <v>4.1789068642</v>
      </c>
      <c r="V45" s="106">
        <v>3.4384678887</v>
      </c>
      <c r="W45" s="106">
        <v>5.078791818</v>
      </c>
      <c r="X45" s="106">
        <v>1.2475517959</v>
      </c>
      <c r="Y45" s="106">
        <v>0.99666868949999998</v>
      </c>
      <c r="Z45" s="106">
        <v>1.5615876166</v>
      </c>
      <c r="AA45" s="118">
        <v>91</v>
      </c>
      <c r="AB45" s="118">
        <v>25925</v>
      </c>
      <c r="AC45" s="116">
        <v>3.4347166385999999</v>
      </c>
      <c r="AD45" s="106">
        <v>2.7169209503</v>
      </c>
      <c r="AE45" s="106">
        <v>4.3421500307000001</v>
      </c>
      <c r="AF45" s="106">
        <v>3.4623515200000003E-2</v>
      </c>
      <c r="AG45" s="107">
        <v>3.5101253616000001</v>
      </c>
      <c r="AH45" s="106">
        <v>2.8581989819000002</v>
      </c>
      <c r="AI45" s="106">
        <v>4.3107495778000002</v>
      </c>
      <c r="AJ45" s="106">
        <v>1.2875077291999999</v>
      </c>
      <c r="AK45" s="106">
        <v>1.0184411383</v>
      </c>
      <c r="AL45" s="106">
        <v>1.627660245</v>
      </c>
      <c r="AM45" s="106">
        <v>0.13556812779999999</v>
      </c>
      <c r="AN45" s="106">
        <v>0.79154042000000002</v>
      </c>
      <c r="AO45" s="106">
        <v>0.58230039020000002</v>
      </c>
      <c r="AP45" s="106">
        <v>1.0759673993000001</v>
      </c>
      <c r="AQ45" s="106">
        <v>0.31519504240000001</v>
      </c>
      <c r="AR45" s="106">
        <v>0.85807888489999995</v>
      </c>
      <c r="AS45" s="106">
        <v>0.63651878740000001</v>
      </c>
      <c r="AT45" s="106">
        <v>1.1567598432999999</v>
      </c>
      <c r="AU45" s="104" t="s">
        <v>28</v>
      </c>
      <c r="AV45" s="104" t="s">
        <v>28</v>
      </c>
      <c r="AW45" s="104" t="s">
        <v>28</v>
      </c>
      <c r="AX45" s="104" t="s">
        <v>28</v>
      </c>
      <c r="AY45" s="104" t="s">
        <v>28</v>
      </c>
      <c r="AZ45" s="104" t="s">
        <v>28</v>
      </c>
      <c r="BA45" s="104" t="s">
        <v>28</v>
      </c>
      <c r="BB45" s="104" t="s">
        <v>28</v>
      </c>
      <c r="BC45" s="110" t="s">
        <v>28</v>
      </c>
      <c r="BD45" s="111">
        <v>20.399999999999999</v>
      </c>
      <c r="BE45" s="111">
        <v>20.2</v>
      </c>
      <c r="BF45" s="111">
        <v>18.2</v>
      </c>
    </row>
    <row r="46" spans="1:93" x14ac:dyDescent="0.3">
      <c r="A46" s="10"/>
      <c r="B46" t="s">
        <v>143</v>
      </c>
      <c r="C46" s="104">
        <v>62</v>
      </c>
      <c r="D46" s="118">
        <v>12033</v>
      </c>
      <c r="E46" s="116">
        <v>5.1825255424999996</v>
      </c>
      <c r="F46" s="106">
        <v>3.9427688499000002</v>
      </c>
      <c r="G46" s="106">
        <v>6.8121089573000004</v>
      </c>
      <c r="H46" s="106">
        <v>0.21689547349999999</v>
      </c>
      <c r="I46" s="107">
        <v>5.1524972991000002</v>
      </c>
      <c r="J46" s="106">
        <v>4.0171224371000003</v>
      </c>
      <c r="K46" s="106">
        <v>6.6087675526999998</v>
      </c>
      <c r="L46" s="106">
        <v>1.1879801968000001</v>
      </c>
      <c r="M46" s="106">
        <v>0.90379319420000004</v>
      </c>
      <c r="N46" s="106">
        <v>1.5615264167</v>
      </c>
      <c r="O46" s="118">
        <v>71</v>
      </c>
      <c r="P46" s="118">
        <v>12057</v>
      </c>
      <c r="Q46" s="116">
        <v>5.7114389232000002</v>
      </c>
      <c r="R46" s="106">
        <v>4.4071273536</v>
      </c>
      <c r="S46" s="106">
        <v>7.4017680807000001</v>
      </c>
      <c r="T46" s="106">
        <v>1.772287E-4</v>
      </c>
      <c r="U46" s="107">
        <v>5.8886953637000001</v>
      </c>
      <c r="V46" s="106">
        <v>4.6665943394999996</v>
      </c>
      <c r="W46" s="106">
        <v>7.4308436868000003</v>
      </c>
      <c r="X46" s="106">
        <v>1.6420497299000001</v>
      </c>
      <c r="Y46" s="106">
        <v>1.2670576326</v>
      </c>
      <c r="Z46" s="106">
        <v>2.1280226298999998</v>
      </c>
      <c r="AA46" s="118">
        <v>39</v>
      </c>
      <c r="AB46" s="118">
        <v>12235</v>
      </c>
      <c r="AC46" s="116">
        <v>2.8946993366</v>
      </c>
      <c r="AD46" s="106">
        <v>2.0708972155000001</v>
      </c>
      <c r="AE46" s="106">
        <v>4.0462096265999996</v>
      </c>
      <c r="AF46" s="106">
        <v>0.63273662009999998</v>
      </c>
      <c r="AG46" s="107">
        <v>3.1875766244000001</v>
      </c>
      <c r="AH46" s="106">
        <v>2.3289453715000001</v>
      </c>
      <c r="AI46" s="106">
        <v>4.3627664524999998</v>
      </c>
      <c r="AJ46" s="106">
        <v>1.0850815836000001</v>
      </c>
      <c r="AK46" s="106">
        <v>0.77627835180000004</v>
      </c>
      <c r="AL46" s="106">
        <v>1.5167266229</v>
      </c>
      <c r="AM46" s="106">
        <v>1.1634245000000001E-3</v>
      </c>
      <c r="AN46" s="106">
        <v>0.5068248782</v>
      </c>
      <c r="AO46" s="106">
        <v>0.3363114787</v>
      </c>
      <c r="AP46" s="106">
        <v>0.76379033539999996</v>
      </c>
      <c r="AQ46" s="106">
        <v>0.59862548459999998</v>
      </c>
      <c r="AR46" s="106">
        <v>1.1020570717</v>
      </c>
      <c r="AS46" s="106">
        <v>0.7674632388</v>
      </c>
      <c r="AT46" s="106">
        <v>1.5825250354</v>
      </c>
      <c r="AU46" s="104" t="s">
        <v>28</v>
      </c>
      <c r="AV46" s="104">
        <v>2</v>
      </c>
      <c r="AW46" s="104" t="s">
        <v>28</v>
      </c>
      <c r="AX46" s="104" t="s">
        <v>28</v>
      </c>
      <c r="AY46" s="104" t="s">
        <v>229</v>
      </c>
      <c r="AZ46" s="104" t="s">
        <v>28</v>
      </c>
      <c r="BA46" s="104" t="s">
        <v>28</v>
      </c>
      <c r="BB46" s="104" t="s">
        <v>28</v>
      </c>
      <c r="BC46" s="110" t="s">
        <v>428</v>
      </c>
      <c r="BD46" s="111">
        <v>12.4</v>
      </c>
      <c r="BE46" s="111">
        <v>14.2</v>
      </c>
      <c r="BF46" s="111">
        <v>7.8</v>
      </c>
    </row>
    <row r="47" spans="1:93" x14ac:dyDescent="0.3">
      <c r="A47" s="10"/>
      <c r="B47" t="s">
        <v>145</v>
      </c>
      <c r="C47" s="104">
        <v>75</v>
      </c>
      <c r="D47" s="118">
        <v>13836</v>
      </c>
      <c r="E47" s="116">
        <v>6.4507785740000001</v>
      </c>
      <c r="F47" s="106">
        <v>5.0156300093999997</v>
      </c>
      <c r="G47" s="106">
        <v>8.2965737370999992</v>
      </c>
      <c r="H47" s="106">
        <v>2.3140483000000001E-3</v>
      </c>
      <c r="I47" s="107">
        <v>5.4206418039999997</v>
      </c>
      <c r="J47" s="106">
        <v>4.3227729186000001</v>
      </c>
      <c r="K47" s="106">
        <v>6.7973400685999996</v>
      </c>
      <c r="L47" s="106">
        <v>1.4786993594</v>
      </c>
      <c r="M47" s="106">
        <v>1.1497230600999999</v>
      </c>
      <c r="N47" s="106">
        <v>1.9018073756</v>
      </c>
      <c r="O47" s="118">
        <v>58</v>
      </c>
      <c r="P47" s="118">
        <v>14389</v>
      </c>
      <c r="Q47" s="116">
        <v>4.7196859319</v>
      </c>
      <c r="R47" s="106">
        <v>3.5655700795</v>
      </c>
      <c r="S47" s="106">
        <v>6.2473699294999996</v>
      </c>
      <c r="T47" s="106">
        <v>3.2900973299999997E-2</v>
      </c>
      <c r="U47" s="107">
        <v>4.0308569046000002</v>
      </c>
      <c r="V47" s="106">
        <v>3.1162274059000001</v>
      </c>
      <c r="W47" s="106">
        <v>5.2139350787999996</v>
      </c>
      <c r="X47" s="106">
        <v>1.356918828</v>
      </c>
      <c r="Y47" s="106">
        <v>1.0251082895999999</v>
      </c>
      <c r="Z47" s="106">
        <v>1.7961309300999999</v>
      </c>
      <c r="AA47" s="118">
        <v>70</v>
      </c>
      <c r="AB47" s="118">
        <v>15014</v>
      </c>
      <c r="AC47" s="116">
        <v>4.9816719616</v>
      </c>
      <c r="AD47" s="106">
        <v>3.8425545554</v>
      </c>
      <c r="AE47" s="106">
        <v>6.4584783833000001</v>
      </c>
      <c r="AF47" s="106">
        <v>2.4203983999999999E-6</v>
      </c>
      <c r="AG47" s="107">
        <v>4.6623151724999996</v>
      </c>
      <c r="AH47" s="106">
        <v>3.6886171811000001</v>
      </c>
      <c r="AI47" s="106">
        <v>5.8930438429000001</v>
      </c>
      <c r="AJ47" s="106">
        <v>1.8673858222999999</v>
      </c>
      <c r="AK47" s="106">
        <v>1.4403862705999999</v>
      </c>
      <c r="AL47" s="106">
        <v>2.4209685142000001</v>
      </c>
      <c r="AM47" s="106">
        <v>0.77315154549999998</v>
      </c>
      <c r="AN47" s="106">
        <v>1.0555092082999999</v>
      </c>
      <c r="AO47" s="106">
        <v>0.73102812880000001</v>
      </c>
      <c r="AP47" s="106">
        <v>1.5240175377</v>
      </c>
      <c r="AQ47" s="106">
        <v>9.0590635599999997E-2</v>
      </c>
      <c r="AR47" s="106">
        <v>0.7316459367</v>
      </c>
      <c r="AS47" s="106">
        <v>0.50949283749999996</v>
      </c>
      <c r="AT47" s="106">
        <v>1.0506639883</v>
      </c>
      <c r="AU47" s="104">
        <v>1</v>
      </c>
      <c r="AV47" s="104" t="s">
        <v>28</v>
      </c>
      <c r="AW47" s="104">
        <v>3</v>
      </c>
      <c r="AX47" s="104" t="s">
        <v>28</v>
      </c>
      <c r="AY47" s="104" t="s">
        <v>28</v>
      </c>
      <c r="AZ47" s="104" t="s">
        <v>28</v>
      </c>
      <c r="BA47" s="104" t="s">
        <v>28</v>
      </c>
      <c r="BB47" s="104" t="s">
        <v>28</v>
      </c>
      <c r="BC47" s="110" t="s">
        <v>436</v>
      </c>
      <c r="BD47" s="111">
        <v>15</v>
      </c>
      <c r="BE47" s="111">
        <v>11.6</v>
      </c>
      <c r="BF47" s="111">
        <v>14</v>
      </c>
      <c r="BQ47" s="52"/>
      <c r="CO47" s="4"/>
    </row>
    <row r="48" spans="1:93" x14ac:dyDescent="0.3">
      <c r="A48" s="10"/>
      <c r="B48" t="s">
        <v>97</v>
      </c>
      <c r="C48" s="104">
        <v>175</v>
      </c>
      <c r="D48" s="118">
        <v>26163</v>
      </c>
      <c r="E48" s="116">
        <v>6.4600987292000003</v>
      </c>
      <c r="F48" s="106">
        <v>5.3764616163000003</v>
      </c>
      <c r="G48" s="106">
        <v>7.7621451744999996</v>
      </c>
      <c r="H48" s="106">
        <v>2.7794099999999999E-5</v>
      </c>
      <c r="I48" s="107">
        <v>6.6888353782000003</v>
      </c>
      <c r="J48" s="106">
        <v>5.7677405850000003</v>
      </c>
      <c r="K48" s="106">
        <v>7.7570268735000001</v>
      </c>
      <c r="L48" s="106">
        <v>1.4808358004</v>
      </c>
      <c r="M48" s="106">
        <v>1.2324357838</v>
      </c>
      <c r="N48" s="106">
        <v>1.7793013611999999</v>
      </c>
      <c r="O48" s="118">
        <v>145</v>
      </c>
      <c r="P48" s="118">
        <v>27224</v>
      </c>
      <c r="Q48" s="116">
        <v>4.8701696804000001</v>
      </c>
      <c r="R48" s="106">
        <v>4.0035319459999998</v>
      </c>
      <c r="S48" s="106">
        <v>5.9244070076000002</v>
      </c>
      <c r="T48" s="106">
        <v>7.6046760000000001E-4</v>
      </c>
      <c r="U48" s="107">
        <v>5.3261827798999999</v>
      </c>
      <c r="V48" s="106">
        <v>4.5261362727999996</v>
      </c>
      <c r="W48" s="106">
        <v>6.2676466847999999</v>
      </c>
      <c r="X48" s="106">
        <v>1.4001831965</v>
      </c>
      <c r="Y48" s="106">
        <v>1.1510231728</v>
      </c>
      <c r="Z48" s="106">
        <v>1.7032784658</v>
      </c>
      <c r="AA48" s="118">
        <v>117</v>
      </c>
      <c r="AB48" s="118">
        <v>28030</v>
      </c>
      <c r="AC48" s="116">
        <v>3.6427083804999998</v>
      </c>
      <c r="AD48" s="106">
        <v>2.9450810955</v>
      </c>
      <c r="AE48" s="106">
        <v>4.5055887817000002</v>
      </c>
      <c r="AF48" s="106">
        <v>4.0806614000000003E-3</v>
      </c>
      <c r="AG48" s="107">
        <v>4.1740991794999998</v>
      </c>
      <c r="AH48" s="106">
        <v>3.4823238194999999</v>
      </c>
      <c r="AI48" s="106">
        <v>5.0032980455000002</v>
      </c>
      <c r="AJ48" s="106">
        <v>1.3654736877</v>
      </c>
      <c r="AK48" s="106">
        <v>1.1039672475</v>
      </c>
      <c r="AL48" s="106">
        <v>1.6889254605999999</v>
      </c>
      <c r="AM48" s="106">
        <v>3.4524973200000003E-2</v>
      </c>
      <c r="AN48" s="106">
        <v>0.74796333999999998</v>
      </c>
      <c r="AO48" s="106">
        <v>0.57140497180000005</v>
      </c>
      <c r="AP48" s="106">
        <v>0.97907646159999995</v>
      </c>
      <c r="AQ48" s="106">
        <v>2.5143646499999998E-2</v>
      </c>
      <c r="AR48" s="106">
        <v>0.75388471359999998</v>
      </c>
      <c r="AS48" s="106">
        <v>0.58872140819999996</v>
      </c>
      <c r="AT48" s="106">
        <v>0.965383887</v>
      </c>
      <c r="AU48" s="104">
        <v>1</v>
      </c>
      <c r="AV48" s="104">
        <v>2</v>
      </c>
      <c r="AW48" s="104">
        <v>3</v>
      </c>
      <c r="AX48" s="104" t="s">
        <v>28</v>
      </c>
      <c r="AY48" s="104" t="s">
        <v>28</v>
      </c>
      <c r="AZ48" s="104" t="s">
        <v>28</v>
      </c>
      <c r="BA48" s="104" t="s">
        <v>28</v>
      </c>
      <c r="BB48" s="104" t="s">
        <v>28</v>
      </c>
      <c r="BC48" s="110" t="s">
        <v>231</v>
      </c>
      <c r="BD48" s="111">
        <v>35</v>
      </c>
      <c r="BE48" s="111">
        <v>29</v>
      </c>
      <c r="BF48" s="111">
        <v>23.4</v>
      </c>
    </row>
    <row r="49" spans="1:93" x14ac:dyDescent="0.3">
      <c r="A49" s="10"/>
      <c r="B49" t="s">
        <v>144</v>
      </c>
      <c r="C49" s="104">
        <v>82</v>
      </c>
      <c r="D49" s="118">
        <v>15350</v>
      </c>
      <c r="E49" s="116">
        <v>5.6678335673999998</v>
      </c>
      <c r="F49" s="106">
        <v>4.4448329542999998</v>
      </c>
      <c r="G49" s="106">
        <v>7.2273441271000003</v>
      </c>
      <c r="H49" s="106">
        <v>3.4790589900000002E-2</v>
      </c>
      <c r="I49" s="107">
        <v>5.3420195440000002</v>
      </c>
      <c r="J49" s="106">
        <v>4.3023524708999998</v>
      </c>
      <c r="K49" s="106">
        <v>6.6329230348000001</v>
      </c>
      <c r="L49" s="106">
        <v>1.2992264065000001</v>
      </c>
      <c r="M49" s="106">
        <v>1.0188803672</v>
      </c>
      <c r="N49" s="106">
        <v>1.6567099627999999</v>
      </c>
      <c r="O49" s="118">
        <v>71</v>
      </c>
      <c r="P49" s="118">
        <v>15048</v>
      </c>
      <c r="Q49" s="116">
        <v>4.8364826999000003</v>
      </c>
      <c r="R49" s="106">
        <v>3.7366058915</v>
      </c>
      <c r="S49" s="106">
        <v>6.2601102673</v>
      </c>
      <c r="T49" s="106">
        <v>1.2270584899999999E-2</v>
      </c>
      <c r="U49" s="107">
        <v>4.7182349814000002</v>
      </c>
      <c r="V49" s="106">
        <v>3.7390435906000001</v>
      </c>
      <c r="W49" s="106">
        <v>5.9538598040000004</v>
      </c>
      <c r="X49" s="106">
        <v>1.3904981245000001</v>
      </c>
      <c r="Y49" s="106">
        <v>1.0742814162000001</v>
      </c>
      <c r="Z49" s="106">
        <v>1.7997938017999999</v>
      </c>
      <c r="AA49" s="118">
        <v>72</v>
      </c>
      <c r="AB49" s="118">
        <v>15810</v>
      </c>
      <c r="AC49" s="116">
        <v>4.4824327702</v>
      </c>
      <c r="AD49" s="106">
        <v>3.4673301872</v>
      </c>
      <c r="AE49" s="106">
        <v>5.7947188339000002</v>
      </c>
      <c r="AF49" s="106">
        <v>7.4644100000000006E-5</v>
      </c>
      <c r="AG49" s="107">
        <v>4.5540796963999997</v>
      </c>
      <c r="AH49" s="106">
        <v>3.6148107288000002</v>
      </c>
      <c r="AI49" s="106">
        <v>5.7374074154999999</v>
      </c>
      <c r="AJ49" s="106">
        <v>1.6802454013999999</v>
      </c>
      <c r="AK49" s="106">
        <v>1.2997329577000001</v>
      </c>
      <c r="AL49" s="106">
        <v>2.172157436</v>
      </c>
      <c r="AM49" s="106">
        <v>0.66890899530000003</v>
      </c>
      <c r="AN49" s="106">
        <v>0.92679598959999998</v>
      </c>
      <c r="AO49" s="106">
        <v>0.65413533690000003</v>
      </c>
      <c r="AP49" s="106">
        <v>1.313108707</v>
      </c>
      <c r="AQ49" s="106">
        <v>0.35855782400000002</v>
      </c>
      <c r="AR49" s="106">
        <v>0.85332122799999999</v>
      </c>
      <c r="AS49" s="106">
        <v>0.608210582</v>
      </c>
      <c r="AT49" s="106">
        <v>1.1972121821999999</v>
      </c>
      <c r="AU49" s="104" t="s">
        <v>28</v>
      </c>
      <c r="AV49" s="104" t="s">
        <v>28</v>
      </c>
      <c r="AW49" s="104">
        <v>3</v>
      </c>
      <c r="AX49" s="104" t="s">
        <v>28</v>
      </c>
      <c r="AY49" s="104" t="s">
        <v>28</v>
      </c>
      <c r="AZ49" s="104" t="s">
        <v>28</v>
      </c>
      <c r="BA49" s="104" t="s">
        <v>28</v>
      </c>
      <c r="BB49" s="104" t="s">
        <v>28</v>
      </c>
      <c r="BC49" s="110">
        <v>-3</v>
      </c>
      <c r="BD49" s="111">
        <v>16.399999999999999</v>
      </c>
      <c r="BE49" s="111">
        <v>14.2</v>
      </c>
      <c r="BF49" s="111">
        <v>14.4</v>
      </c>
      <c r="BQ49" s="52"/>
    </row>
    <row r="50" spans="1:93" x14ac:dyDescent="0.3">
      <c r="A50" s="10"/>
      <c r="B50" t="s">
        <v>146</v>
      </c>
      <c r="C50" s="104">
        <v>69</v>
      </c>
      <c r="D50" s="118">
        <v>11860</v>
      </c>
      <c r="E50" s="116">
        <v>7.4998429637999999</v>
      </c>
      <c r="F50" s="106">
        <v>5.7757524697999996</v>
      </c>
      <c r="G50" s="106">
        <v>9.7385829423000008</v>
      </c>
      <c r="H50" s="106">
        <v>4.7904900000000003E-5</v>
      </c>
      <c r="I50" s="107">
        <v>5.8178752107999996</v>
      </c>
      <c r="J50" s="106">
        <v>4.5950662553999999</v>
      </c>
      <c r="K50" s="106">
        <v>7.3660900816000003</v>
      </c>
      <c r="L50" s="106">
        <v>1.7191743383</v>
      </c>
      <c r="M50" s="106">
        <v>1.3239644454999999</v>
      </c>
      <c r="N50" s="106">
        <v>2.2323563262000001</v>
      </c>
      <c r="O50" s="118">
        <v>65</v>
      </c>
      <c r="P50" s="118">
        <v>12753</v>
      </c>
      <c r="Q50" s="116">
        <v>5.9764728272000003</v>
      </c>
      <c r="R50" s="106">
        <v>4.5708585656</v>
      </c>
      <c r="S50" s="106">
        <v>7.8143366157000003</v>
      </c>
      <c r="T50" s="106">
        <v>7.5956699999999997E-5</v>
      </c>
      <c r="U50" s="107">
        <v>5.0968399592000004</v>
      </c>
      <c r="V50" s="106">
        <v>3.9968922402999998</v>
      </c>
      <c r="W50" s="106">
        <v>6.4994941088999996</v>
      </c>
      <c r="X50" s="106">
        <v>1.7182474896</v>
      </c>
      <c r="Y50" s="106">
        <v>1.3141306724999999</v>
      </c>
      <c r="Z50" s="106">
        <v>2.2466368811000001</v>
      </c>
      <c r="AA50" s="118">
        <v>52</v>
      </c>
      <c r="AB50" s="118">
        <v>12992</v>
      </c>
      <c r="AC50" s="116">
        <v>4.4178192730000001</v>
      </c>
      <c r="AD50" s="106">
        <v>3.2889654151999999</v>
      </c>
      <c r="AE50" s="106">
        <v>5.9341235509999999</v>
      </c>
      <c r="AF50" s="106">
        <v>8.0663139999999996E-4</v>
      </c>
      <c r="AG50" s="107">
        <v>4.0024630541999997</v>
      </c>
      <c r="AH50" s="106">
        <v>3.049909242</v>
      </c>
      <c r="AI50" s="106">
        <v>5.2525203962000004</v>
      </c>
      <c r="AJ50" s="106">
        <v>1.656024953</v>
      </c>
      <c r="AK50" s="106">
        <v>1.2328727048999999</v>
      </c>
      <c r="AL50" s="106">
        <v>2.2244134645</v>
      </c>
      <c r="AM50" s="106">
        <v>0.1234591385</v>
      </c>
      <c r="AN50" s="106">
        <v>0.73920176680000005</v>
      </c>
      <c r="AO50" s="106">
        <v>0.50324815249999999</v>
      </c>
      <c r="AP50" s="106">
        <v>1.0857849141</v>
      </c>
      <c r="AQ50" s="106">
        <v>0.215570653</v>
      </c>
      <c r="AR50" s="106">
        <v>0.79687972880000002</v>
      </c>
      <c r="AS50" s="106">
        <v>0.55632716999999998</v>
      </c>
      <c r="AT50" s="106">
        <v>1.141445783</v>
      </c>
      <c r="AU50" s="104">
        <v>1</v>
      </c>
      <c r="AV50" s="104">
        <v>2</v>
      </c>
      <c r="AW50" s="104">
        <v>3</v>
      </c>
      <c r="AX50" s="104" t="s">
        <v>28</v>
      </c>
      <c r="AY50" s="104" t="s">
        <v>28</v>
      </c>
      <c r="AZ50" s="104" t="s">
        <v>28</v>
      </c>
      <c r="BA50" s="104" t="s">
        <v>28</v>
      </c>
      <c r="BB50" s="104" t="s">
        <v>28</v>
      </c>
      <c r="BC50" s="110" t="s">
        <v>231</v>
      </c>
      <c r="BD50" s="111">
        <v>13.8</v>
      </c>
      <c r="BE50" s="111">
        <v>13</v>
      </c>
      <c r="BF50" s="111">
        <v>10.4</v>
      </c>
    </row>
    <row r="51" spans="1:93" x14ac:dyDescent="0.3">
      <c r="A51" s="10"/>
      <c r="B51" t="s">
        <v>147</v>
      </c>
      <c r="C51" s="104">
        <v>13</v>
      </c>
      <c r="D51" s="118">
        <v>4657</v>
      </c>
      <c r="E51" s="116">
        <v>4.8339549653000002</v>
      </c>
      <c r="F51" s="106">
        <v>2.7735461789999998</v>
      </c>
      <c r="G51" s="106">
        <v>8.4249978541000008</v>
      </c>
      <c r="H51" s="106">
        <v>0.71729765830000003</v>
      </c>
      <c r="I51" s="107">
        <v>2.7914966717</v>
      </c>
      <c r="J51" s="106">
        <v>1.6209002261000001</v>
      </c>
      <c r="K51" s="106">
        <v>4.807485089</v>
      </c>
      <c r="L51" s="106">
        <v>1.1080780450000001</v>
      </c>
      <c r="M51" s="106">
        <v>0.63577456759999995</v>
      </c>
      <c r="N51" s="106">
        <v>1.9312457849</v>
      </c>
      <c r="O51" s="118">
        <v>15</v>
      </c>
      <c r="P51" s="118">
        <v>5023</v>
      </c>
      <c r="Q51" s="116">
        <v>5.1934905992999996</v>
      </c>
      <c r="R51" s="106">
        <v>3.0885182541999998</v>
      </c>
      <c r="S51" s="106">
        <v>8.7331018906000004</v>
      </c>
      <c r="T51" s="106">
        <v>0.13058156109999999</v>
      </c>
      <c r="U51" s="107">
        <v>2.9862631892999998</v>
      </c>
      <c r="V51" s="106">
        <v>1.8003161917999999</v>
      </c>
      <c r="W51" s="106">
        <v>4.9534453318000002</v>
      </c>
      <c r="X51" s="106">
        <v>1.4931385855999999</v>
      </c>
      <c r="Y51" s="106">
        <v>0.88795496780000005</v>
      </c>
      <c r="Z51" s="106">
        <v>2.5107836735000002</v>
      </c>
      <c r="AA51" s="118">
        <v>18</v>
      </c>
      <c r="AB51" s="118">
        <v>5425</v>
      </c>
      <c r="AC51" s="116">
        <v>5.4224555391999996</v>
      </c>
      <c r="AD51" s="106">
        <v>3.3634089186999998</v>
      </c>
      <c r="AE51" s="106">
        <v>8.7420307149000003</v>
      </c>
      <c r="AF51" s="106">
        <v>3.6034274999999999E-3</v>
      </c>
      <c r="AG51" s="107">
        <v>3.3179723501999998</v>
      </c>
      <c r="AH51" s="106">
        <v>2.0904637200999998</v>
      </c>
      <c r="AI51" s="106">
        <v>5.2662671975000004</v>
      </c>
      <c r="AJ51" s="106">
        <v>2.0326140850000001</v>
      </c>
      <c r="AK51" s="106">
        <v>1.2607779431999999</v>
      </c>
      <c r="AL51" s="106">
        <v>3.2769608960999999</v>
      </c>
      <c r="AM51" s="106">
        <v>0.90355964570000002</v>
      </c>
      <c r="AN51" s="106">
        <v>1.0440869075999999</v>
      </c>
      <c r="AO51" s="106">
        <v>0.51958305000000005</v>
      </c>
      <c r="AP51" s="106">
        <v>2.0980620335000002</v>
      </c>
      <c r="AQ51" s="106">
        <v>0.8519571655</v>
      </c>
      <c r="AR51" s="106">
        <v>1.074377117</v>
      </c>
      <c r="AS51" s="106">
        <v>0.50575275389999996</v>
      </c>
      <c r="AT51" s="106">
        <v>2.2823132067</v>
      </c>
      <c r="AU51" s="104" t="s">
        <v>28</v>
      </c>
      <c r="AV51" s="104" t="s">
        <v>28</v>
      </c>
      <c r="AW51" s="104">
        <v>3</v>
      </c>
      <c r="AX51" s="104" t="s">
        <v>28</v>
      </c>
      <c r="AY51" s="104" t="s">
        <v>28</v>
      </c>
      <c r="AZ51" s="104" t="s">
        <v>28</v>
      </c>
      <c r="BA51" s="104" t="s">
        <v>28</v>
      </c>
      <c r="BB51" s="104" t="s">
        <v>28</v>
      </c>
      <c r="BC51" s="110">
        <v>-3</v>
      </c>
      <c r="BD51" s="111">
        <v>2.6</v>
      </c>
      <c r="BE51" s="111">
        <v>3</v>
      </c>
      <c r="BF51" s="111">
        <v>3.6</v>
      </c>
      <c r="BQ51" s="52"/>
      <c r="CC51" s="4"/>
      <c r="CO51" s="4"/>
    </row>
    <row r="52" spans="1:93" s="3" customFormat="1" x14ac:dyDescent="0.3">
      <c r="A52" s="10"/>
      <c r="B52" s="3" t="s">
        <v>82</v>
      </c>
      <c r="C52" s="114">
        <v>113</v>
      </c>
      <c r="D52" s="117">
        <v>34397</v>
      </c>
      <c r="E52" s="113">
        <v>3.4165198935999999</v>
      </c>
      <c r="F52" s="112">
        <v>2.7590175087</v>
      </c>
      <c r="G52" s="112">
        <v>4.2307118915000004</v>
      </c>
      <c r="H52" s="112">
        <v>2.5014958600000001E-2</v>
      </c>
      <c r="I52" s="115">
        <v>3.2851702183000002</v>
      </c>
      <c r="J52" s="112">
        <v>2.7320180957</v>
      </c>
      <c r="K52" s="112">
        <v>3.9503191361000001</v>
      </c>
      <c r="L52" s="112">
        <v>0.78316217489999995</v>
      </c>
      <c r="M52" s="112">
        <v>0.63244418889999998</v>
      </c>
      <c r="N52" s="112">
        <v>0.96979781470000004</v>
      </c>
      <c r="O52" s="117">
        <v>93</v>
      </c>
      <c r="P52" s="117">
        <v>36049</v>
      </c>
      <c r="Q52" s="113">
        <v>2.6192020142999999</v>
      </c>
      <c r="R52" s="112">
        <v>2.0800538916</v>
      </c>
      <c r="S52" s="112">
        <v>3.298096852</v>
      </c>
      <c r="T52" s="112">
        <v>1.58562805E-2</v>
      </c>
      <c r="U52" s="115">
        <v>2.5798219091000001</v>
      </c>
      <c r="V52" s="112">
        <v>2.1053496788000001</v>
      </c>
      <c r="W52" s="112">
        <v>3.1612235961000001</v>
      </c>
      <c r="X52" s="112">
        <v>0.75302564169999997</v>
      </c>
      <c r="Y52" s="112">
        <v>0.5980195143</v>
      </c>
      <c r="Z52" s="112">
        <v>0.94820921979999995</v>
      </c>
      <c r="AA52" s="117">
        <v>98</v>
      </c>
      <c r="AB52" s="117">
        <v>37239</v>
      </c>
      <c r="AC52" s="113">
        <v>2.6160375785999999</v>
      </c>
      <c r="AD52" s="112">
        <v>2.0864244363000002</v>
      </c>
      <c r="AE52" s="112">
        <v>3.2800864932999998</v>
      </c>
      <c r="AF52" s="112">
        <v>0.86538665069999998</v>
      </c>
      <c r="AG52" s="115">
        <v>2.6316496147000001</v>
      </c>
      <c r="AH52" s="112">
        <v>2.1589556704000001</v>
      </c>
      <c r="AI52" s="112">
        <v>3.2078378399999998</v>
      </c>
      <c r="AJ52" s="112">
        <v>0.98062488309999996</v>
      </c>
      <c r="AK52" s="112">
        <v>0.78209874950000002</v>
      </c>
      <c r="AL52" s="112">
        <v>1.2295444302</v>
      </c>
      <c r="AM52" s="112">
        <v>0.99380779939999997</v>
      </c>
      <c r="AN52" s="112">
        <v>0.9987918321</v>
      </c>
      <c r="AO52" s="112">
        <v>0.73601106900000002</v>
      </c>
      <c r="AP52" s="112">
        <v>1.3553941862000001</v>
      </c>
      <c r="AQ52" s="112">
        <v>7.8838722299999997E-2</v>
      </c>
      <c r="AR52" s="112">
        <v>0.7666286443</v>
      </c>
      <c r="AS52" s="112">
        <v>0.56999580429999996</v>
      </c>
      <c r="AT52" s="112">
        <v>1.0310943936999999</v>
      </c>
      <c r="AU52" s="114" t="s">
        <v>28</v>
      </c>
      <c r="AV52" s="114" t="s">
        <v>28</v>
      </c>
      <c r="AW52" s="114" t="s">
        <v>28</v>
      </c>
      <c r="AX52" s="114" t="s">
        <v>28</v>
      </c>
      <c r="AY52" s="114" t="s">
        <v>28</v>
      </c>
      <c r="AZ52" s="114" t="s">
        <v>28</v>
      </c>
      <c r="BA52" s="114" t="s">
        <v>28</v>
      </c>
      <c r="BB52" s="114" t="s">
        <v>28</v>
      </c>
      <c r="BC52" s="108" t="s">
        <v>28</v>
      </c>
      <c r="BD52" s="109">
        <v>22.6</v>
      </c>
      <c r="BE52" s="109">
        <v>18.600000000000001</v>
      </c>
      <c r="BF52" s="109">
        <v>19.600000000000001</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184</v>
      </c>
      <c r="D53" s="118">
        <v>39205</v>
      </c>
      <c r="E53" s="116">
        <v>4.4437292098999999</v>
      </c>
      <c r="F53" s="106">
        <v>3.7056599393999998</v>
      </c>
      <c r="G53" s="106">
        <v>5.3288023222999996</v>
      </c>
      <c r="H53" s="106">
        <v>0.84214129280000005</v>
      </c>
      <c r="I53" s="107">
        <v>4.6932789184999999</v>
      </c>
      <c r="J53" s="106">
        <v>4.0618600373999998</v>
      </c>
      <c r="K53" s="106">
        <v>5.4228522903999998</v>
      </c>
      <c r="L53" s="106">
        <v>1.018627358</v>
      </c>
      <c r="M53" s="106">
        <v>0.84944118229999999</v>
      </c>
      <c r="N53" s="106">
        <v>1.2215109369999999</v>
      </c>
      <c r="O53" s="118">
        <v>126</v>
      </c>
      <c r="P53" s="118">
        <v>38906</v>
      </c>
      <c r="Q53" s="116">
        <v>2.9798301194999999</v>
      </c>
      <c r="R53" s="106">
        <v>2.4231988265000002</v>
      </c>
      <c r="S53" s="106">
        <v>3.6643247941000001</v>
      </c>
      <c r="T53" s="106">
        <v>0.14266065480000001</v>
      </c>
      <c r="U53" s="107">
        <v>3.238575027</v>
      </c>
      <c r="V53" s="106">
        <v>2.719711904</v>
      </c>
      <c r="W53" s="106">
        <v>3.8564261862000002</v>
      </c>
      <c r="X53" s="106">
        <v>0.85670691899999996</v>
      </c>
      <c r="Y53" s="106">
        <v>0.69667434640000003</v>
      </c>
      <c r="Z53" s="106">
        <v>1.0535004610000001</v>
      </c>
      <c r="AA53" s="118">
        <v>112</v>
      </c>
      <c r="AB53" s="118">
        <v>39320</v>
      </c>
      <c r="AC53" s="116">
        <v>2.5678033522999999</v>
      </c>
      <c r="AD53" s="106">
        <v>2.0671729823999998</v>
      </c>
      <c r="AE53" s="106">
        <v>3.1896769705999999</v>
      </c>
      <c r="AF53" s="106">
        <v>0.73008606200000004</v>
      </c>
      <c r="AG53" s="107">
        <v>2.8484231943</v>
      </c>
      <c r="AH53" s="106">
        <v>2.3668652194000002</v>
      </c>
      <c r="AI53" s="106">
        <v>3.4279580549999999</v>
      </c>
      <c r="AJ53" s="106">
        <v>0.96254422439999998</v>
      </c>
      <c r="AK53" s="106">
        <v>0.7748823185</v>
      </c>
      <c r="AL53" s="106">
        <v>1.1956543100999999</v>
      </c>
      <c r="AM53" s="106">
        <v>0.29840975489999999</v>
      </c>
      <c r="AN53" s="106">
        <v>0.86172810170000003</v>
      </c>
      <c r="AO53" s="106">
        <v>0.65095755820000001</v>
      </c>
      <c r="AP53" s="106">
        <v>1.1407430667</v>
      </c>
      <c r="AQ53" s="106">
        <v>2.0840329999999999E-3</v>
      </c>
      <c r="AR53" s="106">
        <v>0.67056969020000001</v>
      </c>
      <c r="AS53" s="106">
        <v>0.51991096520000002</v>
      </c>
      <c r="AT53" s="106">
        <v>0.86488598910000003</v>
      </c>
      <c r="AU53" s="104" t="s">
        <v>28</v>
      </c>
      <c r="AV53" s="104" t="s">
        <v>28</v>
      </c>
      <c r="AW53" s="104" t="s">
        <v>28</v>
      </c>
      <c r="AX53" s="104" t="s">
        <v>228</v>
      </c>
      <c r="AY53" s="104" t="s">
        <v>28</v>
      </c>
      <c r="AZ53" s="104" t="s">
        <v>28</v>
      </c>
      <c r="BA53" s="104" t="s">
        <v>28</v>
      </c>
      <c r="BB53" s="104" t="s">
        <v>28</v>
      </c>
      <c r="BC53" s="110" t="s">
        <v>433</v>
      </c>
      <c r="BD53" s="111">
        <v>36.799999999999997</v>
      </c>
      <c r="BE53" s="111">
        <v>25.2</v>
      </c>
      <c r="BF53" s="111">
        <v>22.4</v>
      </c>
    </row>
    <row r="54" spans="1:93" x14ac:dyDescent="0.3">
      <c r="A54" s="10"/>
      <c r="B54" t="s">
        <v>81</v>
      </c>
      <c r="C54" s="104">
        <v>73</v>
      </c>
      <c r="D54" s="118">
        <v>21263</v>
      </c>
      <c r="E54" s="116">
        <v>3.8144687734999998</v>
      </c>
      <c r="F54" s="106">
        <v>2.9572026873000001</v>
      </c>
      <c r="G54" s="106">
        <v>4.9202484787999996</v>
      </c>
      <c r="H54" s="106">
        <v>0.30134522590000001</v>
      </c>
      <c r="I54" s="107">
        <v>3.4331938108000002</v>
      </c>
      <c r="J54" s="106">
        <v>2.7294347456999999</v>
      </c>
      <c r="K54" s="106">
        <v>4.3184105285000003</v>
      </c>
      <c r="L54" s="106">
        <v>0.87438321860000001</v>
      </c>
      <c r="M54" s="106">
        <v>0.67787378990000002</v>
      </c>
      <c r="N54" s="106">
        <v>1.1278589382999999</v>
      </c>
      <c r="O54" s="118">
        <v>63</v>
      </c>
      <c r="P54" s="118">
        <v>23566</v>
      </c>
      <c r="Q54" s="116">
        <v>3.0044188297000001</v>
      </c>
      <c r="R54" s="106">
        <v>2.2928575344</v>
      </c>
      <c r="S54" s="106">
        <v>3.9368047812000002</v>
      </c>
      <c r="T54" s="106">
        <v>0.28827399050000002</v>
      </c>
      <c r="U54" s="107">
        <v>2.6733429517</v>
      </c>
      <c r="V54" s="106">
        <v>2.0883984484</v>
      </c>
      <c r="W54" s="106">
        <v>3.4221259563999999</v>
      </c>
      <c r="X54" s="106">
        <v>0.86377622070000004</v>
      </c>
      <c r="Y54" s="106">
        <v>0.65920097290000002</v>
      </c>
      <c r="Z54" s="106">
        <v>1.1318389839</v>
      </c>
      <c r="AA54" s="118">
        <v>59</v>
      </c>
      <c r="AB54" s="118">
        <v>27443</v>
      </c>
      <c r="AC54" s="116">
        <v>2.3908428822999999</v>
      </c>
      <c r="AD54" s="106">
        <v>1.8100940018</v>
      </c>
      <c r="AE54" s="106">
        <v>3.1579186949000002</v>
      </c>
      <c r="AF54" s="106">
        <v>0.44021921279999998</v>
      </c>
      <c r="AG54" s="107">
        <v>2.1499107240000002</v>
      </c>
      <c r="AH54" s="106">
        <v>1.6657254610000001</v>
      </c>
      <c r="AI54" s="106">
        <v>2.7748366880000002</v>
      </c>
      <c r="AJ54" s="106">
        <v>0.89621037599999998</v>
      </c>
      <c r="AK54" s="106">
        <v>0.67851594849999997</v>
      </c>
      <c r="AL54" s="106">
        <v>1.1837496816999999</v>
      </c>
      <c r="AM54" s="106">
        <v>0.23042529519999999</v>
      </c>
      <c r="AN54" s="106">
        <v>0.79577549530000002</v>
      </c>
      <c r="AO54" s="106">
        <v>0.54783782700000005</v>
      </c>
      <c r="AP54" s="106">
        <v>1.1559235374000001</v>
      </c>
      <c r="AQ54" s="106">
        <v>0.18895789269999999</v>
      </c>
      <c r="AR54" s="106">
        <v>0.78763754750000003</v>
      </c>
      <c r="AS54" s="106">
        <v>0.5516297765</v>
      </c>
      <c r="AT54" s="106">
        <v>1.1246182360999999</v>
      </c>
      <c r="AU54" s="104" t="s">
        <v>28</v>
      </c>
      <c r="AV54" s="104" t="s">
        <v>28</v>
      </c>
      <c r="AW54" s="104" t="s">
        <v>28</v>
      </c>
      <c r="AX54" s="104" t="s">
        <v>28</v>
      </c>
      <c r="AY54" s="104" t="s">
        <v>28</v>
      </c>
      <c r="AZ54" s="104" t="s">
        <v>28</v>
      </c>
      <c r="BA54" s="104" t="s">
        <v>28</v>
      </c>
      <c r="BB54" s="104" t="s">
        <v>28</v>
      </c>
      <c r="BC54" s="110" t="s">
        <v>28</v>
      </c>
      <c r="BD54" s="111">
        <v>14.6</v>
      </c>
      <c r="BE54" s="111">
        <v>12.6</v>
      </c>
      <c r="BF54" s="111">
        <v>11.8</v>
      </c>
    </row>
    <row r="55" spans="1:93" x14ac:dyDescent="0.3">
      <c r="A55" s="10"/>
      <c r="B55" t="s">
        <v>86</v>
      </c>
      <c r="C55" s="104">
        <v>105</v>
      </c>
      <c r="D55" s="118">
        <v>27881</v>
      </c>
      <c r="E55" s="116">
        <v>3.5485802094999999</v>
      </c>
      <c r="F55" s="106">
        <v>2.8461833369999998</v>
      </c>
      <c r="G55" s="106">
        <v>4.4243184686000001</v>
      </c>
      <c r="H55" s="106">
        <v>6.6525732399999996E-2</v>
      </c>
      <c r="I55" s="107">
        <v>3.7660055235000001</v>
      </c>
      <c r="J55" s="106">
        <v>3.1103709554000001</v>
      </c>
      <c r="K55" s="106">
        <v>4.5598411913000003</v>
      </c>
      <c r="L55" s="106">
        <v>0.81343410289999996</v>
      </c>
      <c r="M55" s="106">
        <v>0.65242504130000001</v>
      </c>
      <c r="N55" s="106">
        <v>1.0141778718000001</v>
      </c>
      <c r="O55" s="118">
        <v>100</v>
      </c>
      <c r="P55" s="118">
        <v>29246</v>
      </c>
      <c r="Q55" s="116">
        <v>3.2108674188999999</v>
      </c>
      <c r="R55" s="106">
        <v>2.5644002156000001</v>
      </c>
      <c r="S55" s="106">
        <v>4.0203044435999997</v>
      </c>
      <c r="T55" s="106">
        <v>0.4856085886</v>
      </c>
      <c r="U55" s="107">
        <v>3.4192710113999998</v>
      </c>
      <c r="V55" s="106">
        <v>2.8106927278999998</v>
      </c>
      <c r="W55" s="106">
        <v>4.1596202009000001</v>
      </c>
      <c r="X55" s="106">
        <v>0.92313058910000001</v>
      </c>
      <c r="Y55" s="106">
        <v>0.73727001859999997</v>
      </c>
      <c r="Z55" s="106">
        <v>1.1558452983</v>
      </c>
      <c r="AA55" s="118">
        <v>102</v>
      </c>
      <c r="AB55" s="118">
        <v>31098</v>
      </c>
      <c r="AC55" s="116">
        <v>3.1411913156</v>
      </c>
      <c r="AD55" s="106">
        <v>2.5122706641999999</v>
      </c>
      <c r="AE55" s="106">
        <v>3.9275556657999999</v>
      </c>
      <c r="AF55" s="106">
        <v>0.15178456570000001</v>
      </c>
      <c r="AG55" s="107">
        <v>3.2799536948000001</v>
      </c>
      <c r="AH55" s="106">
        <v>2.7013832388000001</v>
      </c>
      <c r="AI55" s="106">
        <v>3.9824398423999998</v>
      </c>
      <c r="AJ55" s="106">
        <v>1.1774794031</v>
      </c>
      <c r="AK55" s="106">
        <v>0.94172772839999996</v>
      </c>
      <c r="AL55" s="106">
        <v>1.4722490407</v>
      </c>
      <c r="AM55" s="106">
        <v>0.8856258696</v>
      </c>
      <c r="AN55" s="106">
        <v>0.97829991270000005</v>
      </c>
      <c r="AO55" s="106">
        <v>0.72551226710000005</v>
      </c>
      <c r="AP55" s="106">
        <v>1.319165454</v>
      </c>
      <c r="AQ55" s="106">
        <v>0.50928280390000003</v>
      </c>
      <c r="AR55" s="106">
        <v>0.90483157469999997</v>
      </c>
      <c r="AS55" s="106">
        <v>0.67232717220000004</v>
      </c>
      <c r="AT55" s="106">
        <v>1.2177407255999999</v>
      </c>
      <c r="AU55" s="104" t="s">
        <v>28</v>
      </c>
      <c r="AV55" s="104" t="s">
        <v>28</v>
      </c>
      <c r="AW55" s="104" t="s">
        <v>28</v>
      </c>
      <c r="AX55" s="104" t="s">
        <v>28</v>
      </c>
      <c r="AY55" s="104" t="s">
        <v>28</v>
      </c>
      <c r="AZ55" s="104" t="s">
        <v>28</v>
      </c>
      <c r="BA55" s="104" t="s">
        <v>28</v>
      </c>
      <c r="BB55" s="104" t="s">
        <v>28</v>
      </c>
      <c r="BC55" s="110" t="s">
        <v>28</v>
      </c>
      <c r="BD55" s="111">
        <v>21</v>
      </c>
      <c r="BE55" s="111">
        <v>20</v>
      </c>
      <c r="BF55" s="111">
        <v>20.399999999999999</v>
      </c>
    </row>
    <row r="56" spans="1:93" x14ac:dyDescent="0.3">
      <c r="A56" s="10"/>
      <c r="B56" t="s">
        <v>83</v>
      </c>
      <c r="C56" s="104">
        <v>118</v>
      </c>
      <c r="D56" s="118">
        <v>26460</v>
      </c>
      <c r="E56" s="116">
        <v>4.0358351586000003</v>
      </c>
      <c r="F56" s="106">
        <v>3.2658606467000002</v>
      </c>
      <c r="G56" s="106">
        <v>4.9873424465999996</v>
      </c>
      <c r="H56" s="106">
        <v>0.4711852762</v>
      </c>
      <c r="I56" s="107">
        <v>4.4595616024</v>
      </c>
      <c r="J56" s="106">
        <v>3.7233401536000001</v>
      </c>
      <c r="K56" s="106">
        <v>5.3413571861999998</v>
      </c>
      <c r="L56" s="106">
        <v>0.92512660219999998</v>
      </c>
      <c r="M56" s="106">
        <v>0.74862685039999999</v>
      </c>
      <c r="N56" s="106">
        <v>1.1432387574</v>
      </c>
      <c r="O56" s="118">
        <v>108</v>
      </c>
      <c r="P56" s="118">
        <v>26327</v>
      </c>
      <c r="Q56" s="116">
        <v>3.6555016858</v>
      </c>
      <c r="R56" s="106">
        <v>2.9353567735000001</v>
      </c>
      <c r="S56" s="106">
        <v>4.5523231436999998</v>
      </c>
      <c r="T56" s="106">
        <v>0.65701070819999996</v>
      </c>
      <c r="U56" s="107">
        <v>4.1022524405</v>
      </c>
      <c r="V56" s="106">
        <v>3.3971558818999998</v>
      </c>
      <c r="W56" s="106">
        <v>4.9536952880999996</v>
      </c>
      <c r="X56" s="106">
        <v>1.0509638002999999</v>
      </c>
      <c r="Y56" s="106">
        <v>0.84392074610000001</v>
      </c>
      <c r="Z56" s="106">
        <v>1.3088017029000001</v>
      </c>
      <c r="AA56" s="118">
        <v>66</v>
      </c>
      <c r="AB56" s="118">
        <v>26630</v>
      </c>
      <c r="AC56" s="116">
        <v>2.1006759543000002</v>
      </c>
      <c r="AD56" s="106">
        <v>1.6097178852</v>
      </c>
      <c r="AE56" s="106">
        <v>2.7413744393999999</v>
      </c>
      <c r="AF56" s="106">
        <v>7.8500785899999995E-2</v>
      </c>
      <c r="AG56" s="107">
        <v>2.4784078106999998</v>
      </c>
      <c r="AH56" s="106">
        <v>1.9471396568999999</v>
      </c>
      <c r="AI56" s="106">
        <v>3.1546300516999999</v>
      </c>
      <c r="AJ56" s="106">
        <v>0.78744094850000002</v>
      </c>
      <c r="AK56" s="106">
        <v>0.60340471630000003</v>
      </c>
      <c r="AL56" s="106">
        <v>1.0276075585</v>
      </c>
      <c r="AM56" s="106">
        <v>9.4698920000000004E-4</v>
      </c>
      <c r="AN56" s="106">
        <v>0.57466146510000005</v>
      </c>
      <c r="AO56" s="106">
        <v>0.41378202310000001</v>
      </c>
      <c r="AP56" s="106">
        <v>0.79809121959999996</v>
      </c>
      <c r="AQ56" s="106">
        <v>0.49795973339999999</v>
      </c>
      <c r="AR56" s="106">
        <v>0.90576090009999999</v>
      </c>
      <c r="AS56" s="106">
        <v>0.68028973780000002</v>
      </c>
      <c r="AT56" s="106">
        <v>1.205960876</v>
      </c>
      <c r="AU56" s="104" t="s">
        <v>28</v>
      </c>
      <c r="AV56" s="104" t="s">
        <v>28</v>
      </c>
      <c r="AW56" s="104" t="s">
        <v>28</v>
      </c>
      <c r="AX56" s="104" t="s">
        <v>28</v>
      </c>
      <c r="AY56" s="104" t="s">
        <v>229</v>
      </c>
      <c r="AZ56" s="104" t="s">
        <v>28</v>
      </c>
      <c r="BA56" s="104" t="s">
        <v>28</v>
      </c>
      <c r="BB56" s="104" t="s">
        <v>28</v>
      </c>
      <c r="BC56" s="110" t="s">
        <v>271</v>
      </c>
      <c r="BD56" s="111">
        <v>23.6</v>
      </c>
      <c r="BE56" s="111">
        <v>21.6</v>
      </c>
      <c r="BF56" s="111">
        <v>13.2</v>
      </c>
    </row>
    <row r="57" spans="1:93" x14ac:dyDescent="0.3">
      <c r="A57" s="10"/>
      <c r="B57" t="s">
        <v>84</v>
      </c>
      <c r="C57" s="104">
        <v>47</v>
      </c>
      <c r="D57" s="118">
        <v>16558</v>
      </c>
      <c r="E57" s="116">
        <v>3.3337964137</v>
      </c>
      <c r="F57" s="106">
        <v>2.4518991523999998</v>
      </c>
      <c r="G57" s="106">
        <v>4.5328938251000004</v>
      </c>
      <c r="H57" s="106">
        <v>8.6253389900000005E-2</v>
      </c>
      <c r="I57" s="107">
        <v>2.8385070661</v>
      </c>
      <c r="J57" s="106">
        <v>2.1326985506999998</v>
      </c>
      <c r="K57" s="106">
        <v>3.7779002389</v>
      </c>
      <c r="L57" s="106">
        <v>0.76419963339999997</v>
      </c>
      <c r="M57" s="106">
        <v>0.56204404860000001</v>
      </c>
      <c r="N57" s="106">
        <v>1.0390663885</v>
      </c>
      <c r="O57" s="118">
        <v>69</v>
      </c>
      <c r="P57" s="118">
        <v>18512</v>
      </c>
      <c r="Q57" s="116">
        <v>4.0357439531999999</v>
      </c>
      <c r="R57" s="106">
        <v>3.1060636118999998</v>
      </c>
      <c r="S57" s="106">
        <v>5.2436882469999997</v>
      </c>
      <c r="T57" s="106">
        <v>0.26578023629999997</v>
      </c>
      <c r="U57" s="107">
        <v>3.7273120138000002</v>
      </c>
      <c r="V57" s="106">
        <v>2.9439004855999999</v>
      </c>
      <c r="W57" s="106">
        <v>4.7191998901999996</v>
      </c>
      <c r="X57" s="106">
        <v>1.1602841871</v>
      </c>
      <c r="Y57" s="106">
        <v>0.89299929199999994</v>
      </c>
      <c r="Z57" s="106">
        <v>1.5075705064</v>
      </c>
      <c r="AA57" s="118">
        <v>63</v>
      </c>
      <c r="AB57" s="118">
        <v>20407</v>
      </c>
      <c r="AC57" s="116">
        <v>3.0333848997000001</v>
      </c>
      <c r="AD57" s="106">
        <v>2.3109062877</v>
      </c>
      <c r="AE57" s="106">
        <v>3.9817382465</v>
      </c>
      <c r="AF57" s="106">
        <v>0.35472319740000002</v>
      </c>
      <c r="AG57" s="107">
        <v>3.087175969</v>
      </c>
      <c r="AH57" s="106">
        <v>2.4116821597999998</v>
      </c>
      <c r="AI57" s="106">
        <v>3.9518704507</v>
      </c>
      <c r="AJ57" s="106">
        <v>1.1370680364000001</v>
      </c>
      <c r="AK57" s="106">
        <v>0.86624604579999998</v>
      </c>
      <c r="AL57" s="106">
        <v>1.4925594472999999</v>
      </c>
      <c r="AM57" s="106">
        <v>0.1226823235</v>
      </c>
      <c r="AN57" s="106">
        <v>0.751629671</v>
      </c>
      <c r="AO57" s="106">
        <v>0.52307372129999996</v>
      </c>
      <c r="AP57" s="106">
        <v>1.0800526565999999</v>
      </c>
      <c r="AQ57" s="106">
        <v>0.33664109330000003</v>
      </c>
      <c r="AR57" s="106">
        <v>1.2105550107</v>
      </c>
      <c r="AS57" s="106">
        <v>0.81979646910000004</v>
      </c>
      <c r="AT57" s="106">
        <v>1.7875698287999999</v>
      </c>
      <c r="AU57" s="104" t="s">
        <v>28</v>
      </c>
      <c r="AV57" s="104" t="s">
        <v>28</v>
      </c>
      <c r="AW57" s="104" t="s">
        <v>28</v>
      </c>
      <c r="AX57" s="104" t="s">
        <v>28</v>
      </c>
      <c r="AY57" s="104" t="s">
        <v>28</v>
      </c>
      <c r="AZ57" s="104" t="s">
        <v>28</v>
      </c>
      <c r="BA57" s="104" t="s">
        <v>28</v>
      </c>
      <c r="BB57" s="104" t="s">
        <v>28</v>
      </c>
      <c r="BC57" s="110" t="s">
        <v>28</v>
      </c>
      <c r="BD57" s="111">
        <v>9.4</v>
      </c>
      <c r="BE57" s="111">
        <v>13.8</v>
      </c>
      <c r="BF57" s="111">
        <v>12.6</v>
      </c>
    </row>
    <row r="58" spans="1:93" x14ac:dyDescent="0.3">
      <c r="A58" s="10"/>
      <c r="B58" t="s">
        <v>88</v>
      </c>
      <c r="C58" s="104">
        <v>83</v>
      </c>
      <c r="D58" s="118">
        <v>15359</v>
      </c>
      <c r="E58" s="116">
        <v>5.1304702530000004</v>
      </c>
      <c r="F58" s="106">
        <v>4.0258617894000004</v>
      </c>
      <c r="G58" s="106">
        <v>6.5381591306000004</v>
      </c>
      <c r="H58" s="106">
        <v>0.18990837839999999</v>
      </c>
      <c r="I58" s="107">
        <v>5.4039976560999996</v>
      </c>
      <c r="J58" s="106">
        <v>4.3579640617999997</v>
      </c>
      <c r="K58" s="106">
        <v>6.7011086492</v>
      </c>
      <c r="L58" s="106">
        <v>1.1760476646</v>
      </c>
      <c r="M58" s="106">
        <v>0.92284042629999996</v>
      </c>
      <c r="N58" s="106">
        <v>1.4987294336000001</v>
      </c>
      <c r="O58" s="118">
        <v>67</v>
      </c>
      <c r="P58" s="118">
        <v>14992</v>
      </c>
      <c r="Q58" s="116">
        <v>4.0691429081999999</v>
      </c>
      <c r="R58" s="106">
        <v>3.1209417764</v>
      </c>
      <c r="S58" s="106">
        <v>5.3054254752999999</v>
      </c>
      <c r="T58" s="106">
        <v>0.2463769572</v>
      </c>
      <c r="U58" s="107">
        <v>4.4690501601000001</v>
      </c>
      <c r="V58" s="106">
        <v>3.5174214654</v>
      </c>
      <c r="W58" s="106">
        <v>5.6781393784</v>
      </c>
      <c r="X58" s="106">
        <v>1.1698864512</v>
      </c>
      <c r="Y58" s="106">
        <v>0.89727679309999997</v>
      </c>
      <c r="Z58" s="106">
        <v>1.5253200788000001</v>
      </c>
      <c r="AA58" s="118">
        <v>56</v>
      </c>
      <c r="AB58" s="118">
        <v>14651</v>
      </c>
      <c r="AC58" s="116">
        <v>3.2759350607000002</v>
      </c>
      <c r="AD58" s="106">
        <v>2.460174265</v>
      </c>
      <c r="AE58" s="106">
        <v>4.3621911970999996</v>
      </c>
      <c r="AF58" s="106">
        <v>0.1598338527</v>
      </c>
      <c r="AG58" s="107">
        <v>3.8222646918000001</v>
      </c>
      <c r="AH58" s="106">
        <v>2.9415360000000002</v>
      </c>
      <c r="AI58" s="106">
        <v>4.9666933786999996</v>
      </c>
      <c r="AJ58" s="106">
        <v>1.2279882606000001</v>
      </c>
      <c r="AK58" s="106">
        <v>0.92219932950000005</v>
      </c>
      <c r="AL58" s="106">
        <v>1.6351727008000001</v>
      </c>
      <c r="AM58" s="106">
        <v>0.25815663979999998</v>
      </c>
      <c r="AN58" s="106">
        <v>0.8050675866</v>
      </c>
      <c r="AO58" s="106">
        <v>0.55285327790000005</v>
      </c>
      <c r="AP58" s="106">
        <v>1.1723432689</v>
      </c>
      <c r="AQ58" s="106">
        <v>0.18632663930000001</v>
      </c>
      <c r="AR58" s="106">
        <v>0.79313254099999997</v>
      </c>
      <c r="AS58" s="106">
        <v>0.56242498630000004</v>
      </c>
      <c r="AT58" s="106">
        <v>1.1184766731</v>
      </c>
      <c r="AU58" s="104" t="s">
        <v>28</v>
      </c>
      <c r="AV58" s="104" t="s">
        <v>28</v>
      </c>
      <c r="AW58" s="104" t="s">
        <v>28</v>
      </c>
      <c r="AX58" s="104" t="s">
        <v>28</v>
      </c>
      <c r="AY58" s="104" t="s">
        <v>28</v>
      </c>
      <c r="AZ58" s="104" t="s">
        <v>28</v>
      </c>
      <c r="BA58" s="104" t="s">
        <v>28</v>
      </c>
      <c r="BB58" s="104" t="s">
        <v>28</v>
      </c>
      <c r="BC58" s="110" t="s">
        <v>28</v>
      </c>
      <c r="BD58" s="111">
        <v>16.600000000000001</v>
      </c>
      <c r="BE58" s="111">
        <v>13.4</v>
      </c>
      <c r="BF58" s="111">
        <v>11.2</v>
      </c>
    </row>
    <row r="59" spans="1:93" x14ac:dyDescent="0.3">
      <c r="A59" s="10"/>
      <c r="B59" t="s">
        <v>91</v>
      </c>
      <c r="C59" s="104">
        <v>93</v>
      </c>
      <c r="D59" s="118">
        <v>15758</v>
      </c>
      <c r="E59" s="116">
        <v>4.8022009106999999</v>
      </c>
      <c r="F59" s="106">
        <v>3.8087013572999999</v>
      </c>
      <c r="G59" s="106">
        <v>6.0548547714999996</v>
      </c>
      <c r="H59" s="106">
        <v>0.41674807520000001</v>
      </c>
      <c r="I59" s="107">
        <v>5.9017641833000001</v>
      </c>
      <c r="J59" s="106">
        <v>4.8163314234000003</v>
      </c>
      <c r="K59" s="106">
        <v>7.2318155486000002</v>
      </c>
      <c r="L59" s="106">
        <v>1.1007991251</v>
      </c>
      <c r="M59" s="106">
        <v>0.87306116509999998</v>
      </c>
      <c r="N59" s="106">
        <v>1.3879425203</v>
      </c>
      <c r="O59" s="118">
        <v>75</v>
      </c>
      <c r="P59" s="118">
        <v>15520</v>
      </c>
      <c r="Q59" s="116">
        <v>3.8612608592000002</v>
      </c>
      <c r="R59" s="106">
        <v>2.9990671845999999</v>
      </c>
      <c r="S59" s="106">
        <v>4.9713242502000003</v>
      </c>
      <c r="T59" s="106">
        <v>0.41777467689999997</v>
      </c>
      <c r="U59" s="107">
        <v>4.8324742267999996</v>
      </c>
      <c r="V59" s="106">
        <v>3.8537297746000001</v>
      </c>
      <c r="W59" s="106">
        <v>6.0597936333</v>
      </c>
      <c r="X59" s="106">
        <v>1.1101199603</v>
      </c>
      <c r="Y59" s="106">
        <v>0.86223761239999996</v>
      </c>
      <c r="Z59" s="106">
        <v>1.4292653309000001</v>
      </c>
      <c r="AA59" s="118">
        <v>77</v>
      </c>
      <c r="AB59" s="118">
        <v>15117</v>
      </c>
      <c r="AC59" s="116">
        <v>3.8770759879000001</v>
      </c>
      <c r="AD59" s="106">
        <v>3.0185939879000001</v>
      </c>
      <c r="AE59" s="106">
        <v>4.9797085253000004</v>
      </c>
      <c r="AF59" s="106">
        <v>3.4161818000000002E-3</v>
      </c>
      <c r="AG59" s="107">
        <v>5.0936032282000001</v>
      </c>
      <c r="AH59" s="106">
        <v>4.0740062746000003</v>
      </c>
      <c r="AI59" s="106">
        <v>6.3683735608000003</v>
      </c>
      <c r="AJ59" s="106">
        <v>1.4533266718</v>
      </c>
      <c r="AK59" s="106">
        <v>1.1315236450999999</v>
      </c>
      <c r="AL59" s="106">
        <v>1.8666498257999999</v>
      </c>
      <c r="AM59" s="106">
        <v>0.98118326099999997</v>
      </c>
      <c r="AN59" s="106">
        <v>1.0040958457</v>
      </c>
      <c r="AO59" s="106">
        <v>0.71492036930000002</v>
      </c>
      <c r="AP59" s="106">
        <v>1.4102388331</v>
      </c>
      <c r="AQ59" s="106">
        <v>0.19042546169999999</v>
      </c>
      <c r="AR59" s="106">
        <v>0.80406066529999998</v>
      </c>
      <c r="AS59" s="106">
        <v>0.5801131504</v>
      </c>
      <c r="AT59" s="106">
        <v>1.1144611236999999</v>
      </c>
      <c r="AU59" s="104" t="s">
        <v>28</v>
      </c>
      <c r="AV59" s="104" t="s">
        <v>28</v>
      </c>
      <c r="AW59" s="104">
        <v>3</v>
      </c>
      <c r="AX59" s="104" t="s">
        <v>28</v>
      </c>
      <c r="AY59" s="104" t="s">
        <v>28</v>
      </c>
      <c r="AZ59" s="104" t="s">
        <v>28</v>
      </c>
      <c r="BA59" s="104" t="s">
        <v>28</v>
      </c>
      <c r="BB59" s="104" t="s">
        <v>28</v>
      </c>
      <c r="BC59" s="110">
        <v>-3</v>
      </c>
      <c r="BD59" s="111">
        <v>18.600000000000001</v>
      </c>
      <c r="BE59" s="111">
        <v>15</v>
      </c>
      <c r="BF59" s="111">
        <v>15.4</v>
      </c>
    </row>
    <row r="60" spans="1:93" x14ac:dyDescent="0.3">
      <c r="A60" s="10"/>
      <c r="B60" t="s">
        <v>89</v>
      </c>
      <c r="C60" s="104">
        <v>136</v>
      </c>
      <c r="D60" s="118">
        <v>32719</v>
      </c>
      <c r="E60" s="116">
        <v>3.9930197816000002</v>
      </c>
      <c r="F60" s="106">
        <v>3.2658619545000001</v>
      </c>
      <c r="G60" s="106">
        <v>4.8820823410000003</v>
      </c>
      <c r="H60" s="106">
        <v>0.38826392990000003</v>
      </c>
      <c r="I60" s="107">
        <v>4.1566062531999997</v>
      </c>
      <c r="J60" s="106">
        <v>3.5135728006</v>
      </c>
      <c r="K60" s="106">
        <v>4.9173239108000004</v>
      </c>
      <c r="L60" s="106">
        <v>0.91531211710000004</v>
      </c>
      <c r="M60" s="106">
        <v>0.74862715020000004</v>
      </c>
      <c r="N60" s="106">
        <v>1.1191101891999999</v>
      </c>
      <c r="O60" s="118">
        <v>105</v>
      </c>
      <c r="P60" s="118">
        <v>33859</v>
      </c>
      <c r="Q60" s="116">
        <v>2.8965531136</v>
      </c>
      <c r="R60" s="106">
        <v>2.3215935982000002</v>
      </c>
      <c r="S60" s="106">
        <v>3.6139055288000002</v>
      </c>
      <c r="T60" s="106">
        <v>0.10501090339999999</v>
      </c>
      <c r="U60" s="107">
        <v>3.1010957205</v>
      </c>
      <c r="V60" s="106">
        <v>2.5612171833000001</v>
      </c>
      <c r="W60" s="106">
        <v>3.7547751633000002</v>
      </c>
      <c r="X60" s="106">
        <v>0.83276461879999997</v>
      </c>
      <c r="Y60" s="106">
        <v>0.6674626468</v>
      </c>
      <c r="Z60" s="106">
        <v>1.0390048247000001</v>
      </c>
      <c r="AA60" s="118">
        <v>126</v>
      </c>
      <c r="AB60" s="118">
        <v>34917</v>
      </c>
      <c r="AC60" s="116">
        <v>3.3612902686999999</v>
      </c>
      <c r="AD60" s="106">
        <v>2.7296558843000001</v>
      </c>
      <c r="AE60" s="106">
        <v>4.1390830016000004</v>
      </c>
      <c r="AF60" s="106">
        <v>2.95508087E-2</v>
      </c>
      <c r="AG60" s="107">
        <v>3.6085574361999999</v>
      </c>
      <c r="AH60" s="106">
        <v>3.0304181727000001</v>
      </c>
      <c r="AI60" s="106">
        <v>4.2969933614000002</v>
      </c>
      <c r="AJ60" s="106">
        <v>1.2599837647000001</v>
      </c>
      <c r="AK60" s="106">
        <v>1.0232148437999999</v>
      </c>
      <c r="AL60" s="106">
        <v>1.5515403210000001</v>
      </c>
      <c r="AM60" s="106">
        <v>0.30600091610000002</v>
      </c>
      <c r="AN60" s="106">
        <v>1.1604448932</v>
      </c>
      <c r="AO60" s="106">
        <v>0.87274838310000002</v>
      </c>
      <c r="AP60" s="106">
        <v>1.5429789115999999</v>
      </c>
      <c r="AQ60" s="106">
        <v>2.4590980599999999E-2</v>
      </c>
      <c r="AR60" s="106">
        <v>0.7254041483</v>
      </c>
      <c r="AS60" s="106">
        <v>0.54829135120000005</v>
      </c>
      <c r="AT60" s="106">
        <v>0.95972912430000001</v>
      </c>
      <c r="AU60" s="104" t="s">
        <v>28</v>
      </c>
      <c r="AV60" s="104" t="s">
        <v>28</v>
      </c>
      <c r="AW60" s="104" t="s">
        <v>28</v>
      </c>
      <c r="AX60" s="104" t="s">
        <v>28</v>
      </c>
      <c r="AY60" s="104" t="s">
        <v>28</v>
      </c>
      <c r="AZ60" s="104" t="s">
        <v>28</v>
      </c>
      <c r="BA60" s="104" t="s">
        <v>28</v>
      </c>
      <c r="BB60" s="104" t="s">
        <v>28</v>
      </c>
      <c r="BC60" s="110" t="s">
        <v>28</v>
      </c>
      <c r="BD60" s="111">
        <v>27.2</v>
      </c>
      <c r="BE60" s="111">
        <v>21</v>
      </c>
      <c r="BF60" s="111">
        <v>25.2</v>
      </c>
    </row>
    <row r="61" spans="1:93" x14ac:dyDescent="0.3">
      <c r="A61" s="10"/>
      <c r="B61" t="s">
        <v>87</v>
      </c>
      <c r="C61" s="104">
        <v>179</v>
      </c>
      <c r="D61" s="118">
        <v>36259</v>
      </c>
      <c r="E61" s="116">
        <v>4.6808434316999996</v>
      </c>
      <c r="F61" s="106">
        <v>3.8974914679000001</v>
      </c>
      <c r="G61" s="106">
        <v>5.6216403326000002</v>
      </c>
      <c r="H61" s="106">
        <v>0.45095045659999999</v>
      </c>
      <c r="I61" s="107">
        <v>4.9367053697000003</v>
      </c>
      <c r="J61" s="106">
        <v>4.2639825448000002</v>
      </c>
      <c r="K61" s="106">
        <v>5.7155627751999996</v>
      </c>
      <c r="L61" s="106">
        <v>1.0729805875</v>
      </c>
      <c r="M61" s="106">
        <v>0.89341434850000001</v>
      </c>
      <c r="N61" s="106">
        <v>1.2886376215999999</v>
      </c>
      <c r="O61" s="118">
        <v>120</v>
      </c>
      <c r="P61" s="118">
        <v>35816</v>
      </c>
      <c r="Q61" s="116">
        <v>3.1075308893</v>
      </c>
      <c r="R61" s="106">
        <v>2.5180982350000001</v>
      </c>
      <c r="S61" s="106">
        <v>3.8349370543000001</v>
      </c>
      <c r="T61" s="106">
        <v>0.29362694179999999</v>
      </c>
      <c r="U61" s="107">
        <v>3.3504578959</v>
      </c>
      <c r="V61" s="106">
        <v>2.8015633691000001</v>
      </c>
      <c r="W61" s="106">
        <v>4.0068942348999999</v>
      </c>
      <c r="X61" s="106">
        <v>0.89342113710000004</v>
      </c>
      <c r="Y61" s="106">
        <v>0.72395810969999996</v>
      </c>
      <c r="Z61" s="106">
        <v>1.1025518156</v>
      </c>
      <c r="AA61" s="118">
        <v>98</v>
      </c>
      <c r="AB61" s="118">
        <v>35539</v>
      </c>
      <c r="AC61" s="116">
        <v>2.4817052107999999</v>
      </c>
      <c r="AD61" s="106">
        <v>1.977433854</v>
      </c>
      <c r="AE61" s="106">
        <v>3.1145723236</v>
      </c>
      <c r="AF61" s="106">
        <v>0.53283735560000001</v>
      </c>
      <c r="AG61" s="107">
        <v>2.7575339768</v>
      </c>
      <c r="AH61" s="106">
        <v>2.2622288249000002</v>
      </c>
      <c r="AI61" s="106">
        <v>3.3612840351000002</v>
      </c>
      <c r="AJ61" s="106">
        <v>0.93027023090000005</v>
      </c>
      <c r="AK61" s="106">
        <v>0.7412434966</v>
      </c>
      <c r="AL61" s="106">
        <v>1.1675012414999999</v>
      </c>
      <c r="AM61" s="106">
        <v>0.12997089119999999</v>
      </c>
      <c r="AN61" s="106">
        <v>0.79860998949999995</v>
      </c>
      <c r="AO61" s="106">
        <v>0.59692432979999999</v>
      </c>
      <c r="AP61" s="106">
        <v>1.0684401413</v>
      </c>
      <c r="AQ61" s="106">
        <v>1.8909116000000001E-3</v>
      </c>
      <c r="AR61" s="106">
        <v>0.66388268149999996</v>
      </c>
      <c r="AS61" s="106">
        <v>0.51269288170000005</v>
      </c>
      <c r="AT61" s="106">
        <v>0.85965737109999996</v>
      </c>
      <c r="AU61" s="104" t="s">
        <v>28</v>
      </c>
      <c r="AV61" s="104" t="s">
        <v>28</v>
      </c>
      <c r="AW61" s="104" t="s">
        <v>28</v>
      </c>
      <c r="AX61" s="104" t="s">
        <v>228</v>
      </c>
      <c r="AY61" s="104" t="s">
        <v>28</v>
      </c>
      <c r="AZ61" s="104" t="s">
        <v>28</v>
      </c>
      <c r="BA61" s="104" t="s">
        <v>28</v>
      </c>
      <c r="BB61" s="104" t="s">
        <v>28</v>
      </c>
      <c r="BC61" s="110" t="s">
        <v>433</v>
      </c>
      <c r="BD61" s="111">
        <v>35.799999999999997</v>
      </c>
      <c r="BE61" s="111">
        <v>24</v>
      </c>
      <c r="BF61" s="111">
        <v>19.600000000000001</v>
      </c>
    </row>
    <row r="62" spans="1:93" x14ac:dyDescent="0.3">
      <c r="A62" s="10"/>
      <c r="B62" t="s">
        <v>90</v>
      </c>
      <c r="C62" s="104">
        <v>180</v>
      </c>
      <c r="D62" s="118">
        <v>31208</v>
      </c>
      <c r="E62" s="116">
        <v>5.0794169203999999</v>
      </c>
      <c r="F62" s="106">
        <v>4.2303596869</v>
      </c>
      <c r="G62" s="106">
        <v>6.0988847666000003</v>
      </c>
      <c r="H62" s="106">
        <v>0.1030058172</v>
      </c>
      <c r="I62" s="107">
        <v>5.7677518584999996</v>
      </c>
      <c r="J62" s="106">
        <v>4.9838131389000004</v>
      </c>
      <c r="K62" s="106">
        <v>6.6750017655000002</v>
      </c>
      <c r="L62" s="106">
        <v>1.1643448089999999</v>
      </c>
      <c r="M62" s="106">
        <v>0.96971707949999997</v>
      </c>
      <c r="N62" s="106">
        <v>1.39803543</v>
      </c>
      <c r="O62" s="118">
        <v>126</v>
      </c>
      <c r="P62" s="118">
        <v>30629</v>
      </c>
      <c r="Q62" s="116">
        <v>3.6598829008</v>
      </c>
      <c r="R62" s="106">
        <v>2.9773991549000001</v>
      </c>
      <c r="S62" s="106">
        <v>4.4988065592000002</v>
      </c>
      <c r="T62" s="106">
        <v>0.6287832444</v>
      </c>
      <c r="U62" s="107">
        <v>4.1137484084000002</v>
      </c>
      <c r="V62" s="106">
        <v>3.4546707804999999</v>
      </c>
      <c r="W62" s="106">
        <v>4.8985640144999998</v>
      </c>
      <c r="X62" s="106">
        <v>1.0522234080999999</v>
      </c>
      <c r="Y62" s="106">
        <v>0.85600801199999998</v>
      </c>
      <c r="Z62" s="106">
        <v>1.2934155813999999</v>
      </c>
      <c r="AA62" s="118">
        <v>75</v>
      </c>
      <c r="AB62" s="118">
        <v>29975</v>
      </c>
      <c r="AC62" s="116">
        <v>2.1886874862000001</v>
      </c>
      <c r="AD62" s="106">
        <v>1.7008978418</v>
      </c>
      <c r="AE62" s="106">
        <v>2.8163672118999998</v>
      </c>
      <c r="AF62" s="106">
        <v>0.1239286616</v>
      </c>
      <c r="AG62" s="107">
        <v>2.5020850709000002</v>
      </c>
      <c r="AH62" s="106">
        <v>1.9953256414</v>
      </c>
      <c r="AI62" s="106">
        <v>3.1375478629</v>
      </c>
      <c r="AJ62" s="106">
        <v>0.82043217879999997</v>
      </c>
      <c r="AK62" s="106">
        <v>0.6375836345</v>
      </c>
      <c r="AL62" s="106">
        <v>1.055718691</v>
      </c>
      <c r="AM62" s="106">
        <v>1.0829087000000001E-3</v>
      </c>
      <c r="AN62" s="106">
        <v>0.59802117870000004</v>
      </c>
      <c r="AO62" s="106">
        <v>0.4393450236</v>
      </c>
      <c r="AP62" s="106">
        <v>0.81400564689999999</v>
      </c>
      <c r="AQ62" s="106">
        <v>1.17849073E-2</v>
      </c>
      <c r="AR62" s="106">
        <v>0.72053209220000003</v>
      </c>
      <c r="AS62" s="106">
        <v>0.55831107339999997</v>
      </c>
      <c r="AT62" s="106">
        <v>0.92988751359999999</v>
      </c>
      <c r="AU62" s="104" t="s">
        <v>28</v>
      </c>
      <c r="AV62" s="104" t="s">
        <v>28</v>
      </c>
      <c r="AW62" s="104" t="s">
        <v>28</v>
      </c>
      <c r="AX62" s="104" t="s">
        <v>28</v>
      </c>
      <c r="AY62" s="104" t="s">
        <v>229</v>
      </c>
      <c r="AZ62" s="104" t="s">
        <v>28</v>
      </c>
      <c r="BA62" s="104" t="s">
        <v>28</v>
      </c>
      <c r="BB62" s="104" t="s">
        <v>28</v>
      </c>
      <c r="BC62" s="110" t="s">
        <v>271</v>
      </c>
      <c r="BD62" s="111">
        <v>36</v>
      </c>
      <c r="BE62" s="111">
        <v>25.2</v>
      </c>
      <c r="BF62" s="111">
        <v>15</v>
      </c>
    </row>
    <row r="63" spans="1:93" x14ac:dyDescent="0.3">
      <c r="A63" s="10"/>
      <c r="B63" t="s">
        <v>92</v>
      </c>
      <c r="C63" s="104">
        <v>211</v>
      </c>
      <c r="D63" s="118">
        <v>23747</v>
      </c>
      <c r="E63" s="116">
        <v>7.4868849718000003</v>
      </c>
      <c r="F63" s="106">
        <v>6.2888747658000002</v>
      </c>
      <c r="G63" s="106">
        <v>8.9131122287999993</v>
      </c>
      <c r="H63" s="106">
        <v>1.2710961999999999E-9</v>
      </c>
      <c r="I63" s="107">
        <v>8.8853328842000003</v>
      </c>
      <c r="J63" s="106">
        <v>7.7638041653999998</v>
      </c>
      <c r="K63" s="106">
        <v>10.168873246</v>
      </c>
      <c r="L63" s="106">
        <v>1.7162040031000001</v>
      </c>
      <c r="M63" s="106">
        <v>1.4415864661</v>
      </c>
      <c r="N63" s="106">
        <v>2.0431352885999998</v>
      </c>
      <c r="O63" s="118">
        <v>143</v>
      </c>
      <c r="P63" s="118">
        <v>23717</v>
      </c>
      <c r="Q63" s="116">
        <v>4.9812659348999997</v>
      </c>
      <c r="R63" s="106">
        <v>4.088067154</v>
      </c>
      <c r="S63" s="106">
        <v>6.0696190593999999</v>
      </c>
      <c r="T63" s="106">
        <v>3.6772619999999998E-4</v>
      </c>
      <c r="U63" s="107">
        <v>6.0294303663999997</v>
      </c>
      <c r="V63" s="106">
        <v>5.1179405279000001</v>
      </c>
      <c r="W63" s="106">
        <v>7.1032538078999998</v>
      </c>
      <c r="X63" s="106">
        <v>1.4321235844</v>
      </c>
      <c r="Y63" s="106">
        <v>1.1753272084999999</v>
      </c>
      <c r="Z63" s="106">
        <v>1.7450272114000001</v>
      </c>
      <c r="AA63" s="118">
        <v>115</v>
      </c>
      <c r="AB63" s="118">
        <v>24228</v>
      </c>
      <c r="AC63" s="116">
        <v>3.9163290443999998</v>
      </c>
      <c r="AD63" s="106">
        <v>3.1616168184000002</v>
      </c>
      <c r="AE63" s="106">
        <v>4.8511992645999999</v>
      </c>
      <c r="AF63" s="106">
        <v>4.3955209999999999E-4</v>
      </c>
      <c r="AG63" s="107">
        <v>4.7465742116999996</v>
      </c>
      <c r="AH63" s="106">
        <v>3.9537146523</v>
      </c>
      <c r="AI63" s="106">
        <v>5.6984301419000003</v>
      </c>
      <c r="AJ63" s="106">
        <v>1.4680407280000001</v>
      </c>
      <c r="AK63" s="106">
        <v>1.1851359278</v>
      </c>
      <c r="AL63" s="106">
        <v>1.8184779724</v>
      </c>
      <c r="AM63" s="106">
        <v>8.2618188400000001E-2</v>
      </c>
      <c r="AN63" s="106">
        <v>0.78621159669999996</v>
      </c>
      <c r="AO63" s="106">
        <v>0.59921323199999998</v>
      </c>
      <c r="AP63" s="106">
        <v>1.0315671313999999</v>
      </c>
      <c r="AQ63" s="106">
        <v>9.5791279999999995E-4</v>
      </c>
      <c r="AR63" s="106">
        <v>0.66533223809999997</v>
      </c>
      <c r="AS63" s="106">
        <v>0.5224190782</v>
      </c>
      <c r="AT63" s="106">
        <v>0.84734077600000002</v>
      </c>
      <c r="AU63" s="104">
        <v>1</v>
      </c>
      <c r="AV63" s="104">
        <v>2</v>
      </c>
      <c r="AW63" s="104">
        <v>3</v>
      </c>
      <c r="AX63" s="104" t="s">
        <v>228</v>
      </c>
      <c r="AY63" s="104" t="s">
        <v>28</v>
      </c>
      <c r="AZ63" s="104" t="s">
        <v>28</v>
      </c>
      <c r="BA63" s="104" t="s">
        <v>28</v>
      </c>
      <c r="BB63" s="104" t="s">
        <v>28</v>
      </c>
      <c r="BC63" s="110" t="s">
        <v>230</v>
      </c>
      <c r="BD63" s="111">
        <v>42.2</v>
      </c>
      <c r="BE63" s="111">
        <v>28.6</v>
      </c>
      <c r="BF63" s="111">
        <v>23</v>
      </c>
    </row>
    <row r="64" spans="1:93" x14ac:dyDescent="0.3">
      <c r="A64" s="10"/>
      <c r="B64" t="s">
        <v>95</v>
      </c>
      <c r="C64" s="104">
        <v>83</v>
      </c>
      <c r="D64" s="118">
        <v>13704</v>
      </c>
      <c r="E64" s="116">
        <v>5.0880249640999997</v>
      </c>
      <c r="F64" s="106">
        <v>3.9903452587000001</v>
      </c>
      <c r="G64" s="106">
        <v>6.4876586753999996</v>
      </c>
      <c r="H64" s="106">
        <v>0.2146572756</v>
      </c>
      <c r="I64" s="107">
        <v>6.0566258027000002</v>
      </c>
      <c r="J64" s="106">
        <v>4.8842651798999999</v>
      </c>
      <c r="K64" s="106">
        <v>7.5103858538999999</v>
      </c>
      <c r="L64" s="106">
        <v>1.166318014</v>
      </c>
      <c r="M64" s="106">
        <v>0.91469904140000002</v>
      </c>
      <c r="N64" s="106">
        <v>1.4871533130000001</v>
      </c>
      <c r="O64" s="118">
        <v>56</v>
      </c>
      <c r="P64" s="118">
        <v>14005</v>
      </c>
      <c r="Q64" s="116">
        <v>3.3368500783999999</v>
      </c>
      <c r="R64" s="106">
        <v>2.5097720505000001</v>
      </c>
      <c r="S64" s="106">
        <v>4.4364859522</v>
      </c>
      <c r="T64" s="106">
        <v>0.77522096029999998</v>
      </c>
      <c r="U64" s="107">
        <v>3.9985719386</v>
      </c>
      <c r="V64" s="106">
        <v>3.0772184174000001</v>
      </c>
      <c r="W64" s="106">
        <v>5.1957889817999998</v>
      </c>
      <c r="X64" s="106">
        <v>0.95935084719999997</v>
      </c>
      <c r="Y64" s="106">
        <v>0.72156431560000001</v>
      </c>
      <c r="Z64" s="106">
        <v>1.2754982864</v>
      </c>
      <c r="AA64" s="118">
        <v>69</v>
      </c>
      <c r="AB64" s="118">
        <v>13689</v>
      </c>
      <c r="AC64" s="116">
        <v>4.1269929081000001</v>
      </c>
      <c r="AD64" s="106">
        <v>3.1793496137999999</v>
      </c>
      <c r="AE64" s="106">
        <v>5.3570926549999998</v>
      </c>
      <c r="AF64" s="106">
        <v>1.0449198999999999E-3</v>
      </c>
      <c r="AG64" s="107">
        <v>5.0405435021000002</v>
      </c>
      <c r="AH64" s="106">
        <v>3.9811151865999999</v>
      </c>
      <c r="AI64" s="106">
        <v>6.3818999464999999</v>
      </c>
      <c r="AJ64" s="106">
        <v>1.5470083347000001</v>
      </c>
      <c r="AK64" s="106">
        <v>1.1917830879</v>
      </c>
      <c r="AL64" s="106">
        <v>2.008112728</v>
      </c>
      <c r="AM64" s="106">
        <v>0.26229140229999998</v>
      </c>
      <c r="AN64" s="106">
        <v>1.2367930267</v>
      </c>
      <c r="AO64" s="106">
        <v>0.85294903590000004</v>
      </c>
      <c r="AP64" s="106">
        <v>1.7933744298000001</v>
      </c>
      <c r="AQ64" s="106">
        <v>2.1419993500000001E-2</v>
      </c>
      <c r="AR64" s="106">
        <v>0.65582423469999995</v>
      </c>
      <c r="AS64" s="106">
        <v>0.4578204797</v>
      </c>
      <c r="AT64" s="106">
        <v>0.9394630558</v>
      </c>
      <c r="AU64" s="104" t="s">
        <v>28</v>
      </c>
      <c r="AV64" s="104" t="s">
        <v>28</v>
      </c>
      <c r="AW64" s="104">
        <v>3</v>
      </c>
      <c r="AX64" s="104" t="s">
        <v>28</v>
      </c>
      <c r="AY64" s="104" t="s">
        <v>28</v>
      </c>
      <c r="AZ64" s="104" t="s">
        <v>28</v>
      </c>
      <c r="BA64" s="104" t="s">
        <v>28</v>
      </c>
      <c r="BB64" s="104" t="s">
        <v>28</v>
      </c>
      <c r="BC64" s="110">
        <v>-3</v>
      </c>
      <c r="BD64" s="111">
        <v>16.600000000000001</v>
      </c>
      <c r="BE64" s="111">
        <v>11.2</v>
      </c>
      <c r="BF64" s="111">
        <v>13.8</v>
      </c>
    </row>
    <row r="65" spans="1:93" x14ac:dyDescent="0.3">
      <c r="A65" s="10"/>
      <c r="B65" t="s">
        <v>94</v>
      </c>
      <c r="C65" s="104">
        <v>56</v>
      </c>
      <c r="D65" s="118">
        <v>14156</v>
      </c>
      <c r="E65" s="116">
        <v>3.4890686470999999</v>
      </c>
      <c r="F65" s="106">
        <v>2.6237074878</v>
      </c>
      <c r="G65" s="106">
        <v>4.6398465076999997</v>
      </c>
      <c r="H65" s="106">
        <v>0.1245119713</v>
      </c>
      <c r="I65" s="107">
        <v>3.9559197513000002</v>
      </c>
      <c r="J65" s="106">
        <v>3.0443941746999998</v>
      </c>
      <c r="K65" s="106">
        <v>5.1403662538999999</v>
      </c>
      <c r="L65" s="106">
        <v>0.79979238389999996</v>
      </c>
      <c r="M65" s="106">
        <v>0.60142733729999998</v>
      </c>
      <c r="N65" s="106">
        <v>1.0635829428000001</v>
      </c>
      <c r="O65" s="118">
        <v>51</v>
      </c>
      <c r="P65" s="118">
        <v>14794</v>
      </c>
      <c r="Q65" s="116">
        <v>3.0509807276999998</v>
      </c>
      <c r="R65" s="106">
        <v>2.2698702565</v>
      </c>
      <c r="S65" s="106">
        <v>4.1008878696000002</v>
      </c>
      <c r="T65" s="106">
        <v>0.38506990520000001</v>
      </c>
      <c r="U65" s="107">
        <v>3.4473435175999998</v>
      </c>
      <c r="V65" s="106">
        <v>2.6199469940000002</v>
      </c>
      <c r="W65" s="106">
        <v>4.5360373151999998</v>
      </c>
      <c r="X65" s="106">
        <v>0.87716285640000002</v>
      </c>
      <c r="Y65" s="106">
        <v>0.65259208609999997</v>
      </c>
      <c r="Z65" s="106">
        <v>1.179013189</v>
      </c>
      <c r="AA65" s="118">
        <v>58</v>
      </c>
      <c r="AB65" s="118">
        <v>16124</v>
      </c>
      <c r="AC65" s="116">
        <v>3.2782194586000002</v>
      </c>
      <c r="AD65" s="106">
        <v>2.4782081709999999</v>
      </c>
      <c r="AE65" s="106">
        <v>4.3364891393000002</v>
      </c>
      <c r="AF65" s="106">
        <v>0.1488212676</v>
      </c>
      <c r="AG65" s="107">
        <v>3.5971223021999998</v>
      </c>
      <c r="AH65" s="106">
        <v>2.7809102049000001</v>
      </c>
      <c r="AI65" s="106">
        <v>4.6528970384999999</v>
      </c>
      <c r="AJ65" s="106">
        <v>1.2288445699999999</v>
      </c>
      <c r="AK65" s="106">
        <v>0.9289593612</v>
      </c>
      <c r="AL65" s="106">
        <v>1.625538253</v>
      </c>
      <c r="AM65" s="106">
        <v>0.72030721610000004</v>
      </c>
      <c r="AN65" s="106">
        <v>1.0744805527000001</v>
      </c>
      <c r="AO65" s="106">
        <v>0.72513180290000001</v>
      </c>
      <c r="AP65" s="106">
        <v>1.5921360138</v>
      </c>
      <c r="AQ65" s="106">
        <v>0.50786915990000003</v>
      </c>
      <c r="AR65" s="106">
        <v>0.87443986809999996</v>
      </c>
      <c r="AS65" s="106">
        <v>0.58783171820000002</v>
      </c>
      <c r="AT65" s="106">
        <v>1.3007890852999999</v>
      </c>
      <c r="AU65" s="104" t="s">
        <v>28</v>
      </c>
      <c r="AV65" s="104" t="s">
        <v>28</v>
      </c>
      <c r="AW65" s="104" t="s">
        <v>28</v>
      </c>
      <c r="AX65" s="104" t="s">
        <v>28</v>
      </c>
      <c r="AY65" s="104" t="s">
        <v>28</v>
      </c>
      <c r="AZ65" s="104" t="s">
        <v>28</v>
      </c>
      <c r="BA65" s="104" t="s">
        <v>28</v>
      </c>
      <c r="BB65" s="104" t="s">
        <v>28</v>
      </c>
      <c r="BC65" s="110" t="s">
        <v>28</v>
      </c>
      <c r="BD65" s="111">
        <v>11.2</v>
      </c>
      <c r="BE65" s="111">
        <v>10.199999999999999</v>
      </c>
      <c r="BF65" s="111">
        <v>11.6</v>
      </c>
    </row>
    <row r="66" spans="1:93" x14ac:dyDescent="0.3">
      <c r="A66" s="10"/>
      <c r="B66" t="s">
        <v>93</v>
      </c>
      <c r="C66" s="104">
        <v>123</v>
      </c>
      <c r="D66" s="118">
        <v>17901</v>
      </c>
      <c r="E66" s="116">
        <v>6.8009099412999996</v>
      </c>
      <c r="F66" s="106">
        <v>5.5193244094000002</v>
      </c>
      <c r="G66" s="106">
        <v>8.3800792630000007</v>
      </c>
      <c r="H66" s="106">
        <v>3.07427E-5</v>
      </c>
      <c r="I66" s="107">
        <v>6.8711245182000003</v>
      </c>
      <c r="J66" s="106">
        <v>5.7580782229</v>
      </c>
      <c r="K66" s="106">
        <v>8.1993245519000002</v>
      </c>
      <c r="L66" s="106">
        <v>1.5589592882000001</v>
      </c>
      <c r="M66" s="106">
        <v>1.2651839426</v>
      </c>
      <c r="N66" s="106">
        <v>1.9209491840999999</v>
      </c>
      <c r="O66" s="118">
        <v>112</v>
      </c>
      <c r="P66" s="118">
        <v>18091</v>
      </c>
      <c r="Q66" s="116">
        <v>5.8571801753999999</v>
      </c>
      <c r="R66" s="106">
        <v>4.7173566079000002</v>
      </c>
      <c r="S66" s="106">
        <v>7.2724117465000004</v>
      </c>
      <c r="T66" s="106">
        <v>2.3627472999999999E-6</v>
      </c>
      <c r="U66" s="107">
        <v>6.1909236636999996</v>
      </c>
      <c r="V66" s="106">
        <v>5.1442783940999997</v>
      </c>
      <c r="W66" s="106">
        <v>7.4505174242000001</v>
      </c>
      <c r="X66" s="106">
        <v>1.6839506216</v>
      </c>
      <c r="Y66" s="106">
        <v>1.3562491428000001</v>
      </c>
      <c r="Z66" s="106">
        <v>2.0908324338000002</v>
      </c>
      <c r="AA66" s="118">
        <v>94</v>
      </c>
      <c r="AB66" s="118">
        <v>18205</v>
      </c>
      <c r="AC66" s="116">
        <v>4.7851572917</v>
      </c>
      <c r="AD66" s="106">
        <v>3.7946991363999998</v>
      </c>
      <c r="AE66" s="106">
        <v>6.0341359047000003</v>
      </c>
      <c r="AF66" s="106">
        <v>7.8923121000000003E-7</v>
      </c>
      <c r="AG66" s="107">
        <v>5.1634166437999998</v>
      </c>
      <c r="AH66" s="106">
        <v>4.2183482904999998</v>
      </c>
      <c r="AI66" s="106">
        <v>6.3202157814</v>
      </c>
      <c r="AJ66" s="106">
        <v>1.7937220582</v>
      </c>
      <c r="AK66" s="106">
        <v>1.4224476082999999</v>
      </c>
      <c r="AL66" s="106">
        <v>2.2619032175</v>
      </c>
      <c r="AM66" s="106">
        <v>0.1853220589</v>
      </c>
      <c r="AN66" s="106">
        <v>0.81697286889999998</v>
      </c>
      <c r="AO66" s="106">
        <v>0.60575775379999997</v>
      </c>
      <c r="AP66" s="106">
        <v>1.1018342965000001</v>
      </c>
      <c r="AQ66" s="106">
        <v>0.29883912169999999</v>
      </c>
      <c r="AR66" s="106">
        <v>0.86123477979999996</v>
      </c>
      <c r="AS66" s="106">
        <v>0.64972041319999996</v>
      </c>
      <c r="AT66" s="106">
        <v>1.1416069602000001</v>
      </c>
      <c r="AU66" s="104">
        <v>1</v>
      </c>
      <c r="AV66" s="104">
        <v>2</v>
      </c>
      <c r="AW66" s="104">
        <v>3</v>
      </c>
      <c r="AX66" s="104" t="s">
        <v>28</v>
      </c>
      <c r="AY66" s="104" t="s">
        <v>28</v>
      </c>
      <c r="AZ66" s="104" t="s">
        <v>28</v>
      </c>
      <c r="BA66" s="104" t="s">
        <v>28</v>
      </c>
      <c r="BB66" s="104" t="s">
        <v>28</v>
      </c>
      <c r="BC66" s="110" t="s">
        <v>231</v>
      </c>
      <c r="BD66" s="111">
        <v>24.6</v>
      </c>
      <c r="BE66" s="111">
        <v>22.4</v>
      </c>
      <c r="BF66" s="111">
        <v>18.8</v>
      </c>
      <c r="BQ66" s="52"/>
      <c r="CC66" s="4"/>
      <c r="CO66" s="4"/>
    </row>
    <row r="67" spans="1:93" x14ac:dyDescent="0.3">
      <c r="A67" s="10"/>
      <c r="B67" t="s">
        <v>133</v>
      </c>
      <c r="C67" s="104">
        <v>133</v>
      </c>
      <c r="D67" s="118">
        <v>21342</v>
      </c>
      <c r="E67" s="116">
        <v>6.7113386621000002</v>
      </c>
      <c r="F67" s="106">
        <v>5.4743013199000004</v>
      </c>
      <c r="G67" s="106">
        <v>8.2279114732000007</v>
      </c>
      <c r="H67" s="106">
        <v>3.4128300000000003E-5</v>
      </c>
      <c r="I67" s="107">
        <v>6.2318433136999998</v>
      </c>
      <c r="J67" s="106">
        <v>5.2578475655999997</v>
      </c>
      <c r="K67" s="106">
        <v>7.3862679739999999</v>
      </c>
      <c r="L67" s="106">
        <v>1.5384270390000001</v>
      </c>
      <c r="M67" s="106">
        <v>1.2548633878</v>
      </c>
      <c r="N67" s="106">
        <v>1.8860680591000001</v>
      </c>
      <c r="O67" s="118">
        <v>119</v>
      </c>
      <c r="P67" s="118">
        <v>20655</v>
      </c>
      <c r="Q67" s="116">
        <v>5.8881421347999998</v>
      </c>
      <c r="R67" s="106">
        <v>4.761799817</v>
      </c>
      <c r="S67" s="106">
        <v>7.2809061976000002</v>
      </c>
      <c r="T67" s="106">
        <v>1.1765383000000001E-6</v>
      </c>
      <c r="U67" s="107">
        <v>5.7613168724000001</v>
      </c>
      <c r="V67" s="106">
        <v>4.8138465755000004</v>
      </c>
      <c r="W67" s="106">
        <v>6.8952700473000004</v>
      </c>
      <c r="X67" s="106">
        <v>1.6928522448000001</v>
      </c>
      <c r="Y67" s="106">
        <v>1.3690266513</v>
      </c>
      <c r="Z67" s="106">
        <v>2.0932746048999999</v>
      </c>
      <c r="AA67" s="118">
        <v>88</v>
      </c>
      <c r="AB67" s="118">
        <v>20300</v>
      </c>
      <c r="AC67" s="116">
        <v>4.2120465813000001</v>
      </c>
      <c r="AD67" s="106">
        <v>3.319103884</v>
      </c>
      <c r="AE67" s="106">
        <v>5.3452187770000004</v>
      </c>
      <c r="AF67" s="106">
        <v>1.7184660000000001E-4</v>
      </c>
      <c r="AG67" s="107">
        <v>4.3349753695000004</v>
      </c>
      <c r="AH67" s="106">
        <v>3.5176145164000001</v>
      </c>
      <c r="AI67" s="106">
        <v>5.3422600361999999</v>
      </c>
      <c r="AJ67" s="106">
        <v>1.5788908080999999</v>
      </c>
      <c r="AK67" s="106">
        <v>1.2441701467999999</v>
      </c>
      <c r="AL67" s="106">
        <v>2.0036617902999998</v>
      </c>
      <c r="AM67" s="106">
        <v>2.92567478E-2</v>
      </c>
      <c r="AN67" s="106">
        <v>0.71534390390000002</v>
      </c>
      <c r="AO67" s="106">
        <v>0.5293156403</v>
      </c>
      <c r="AP67" s="106">
        <v>0.96675189979999998</v>
      </c>
      <c r="AQ67" s="106">
        <v>0.35079373320000001</v>
      </c>
      <c r="AR67" s="106">
        <v>0.87734242470000001</v>
      </c>
      <c r="AS67" s="106">
        <v>0.66648497279999996</v>
      </c>
      <c r="AT67" s="106">
        <v>1.1549093552</v>
      </c>
      <c r="AU67" s="104">
        <v>1</v>
      </c>
      <c r="AV67" s="104">
        <v>2</v>
      </c>
      <c r="AW67" s="104">
        <v>3</v>
      </c>
      <c r="AX67" s="104" t="s">
        <v>28</v>
      </c>
      <c r="AY67" s="104" t="s">
        <v>28</v>
      </c>
      <c r="AZ67" s="104" t="s">
        <v>28</v>
      </c>
      <c r="BA67" s="104" t="s">
        <v>28</v>
      </c>
      <c r="BB67" s="104" t="s">
        <v>28</v>
      </c>
      <c r="BC67" s="110" t="s">
        <v>231</v>
      </c>
      <c r="BD67" s="111">
        <v>26.6</v>
      </c>
      <c r="BE67" s="111">
        <v>23.8</v>
      </c>
      <c r="BF67" s="111">
        <v>17.600000000000001</v>
      </c>
      <c r="BQ67" s="52"/>
    </row>
    <row r="68" spans="1:93" x14ac:dyDescent="0.3">
      <c r="A68" s="10"/>
      <c r="B68" t="s">
        <v>96</v>
      </c>
      <c r="C68" s="104">
        <v>90</v>
      </c>
      <c r="D68" s="118">
        <v>20791</v>
      </c>
      <c r="E68" s="116">
        <v>4.2757030732999999</v>
      </c>
      <c r="F68" s="106">
        <v>3.3858898556999999</v>
      </c>
      <c r="G68" s="106">
        <v>5.399359563</v>
      </c>
      <c r="H68" s="106">
        <v>0.8659941511</v>
      </c>
      <c r="I68" s="107">
        <v>4.3287961137000002</v>
      </c>
      <c r="J68" s="106">
        <v>3.5208101714</v>
      </c>
      <c r="K68" s="106">
        <v>5.3222056520000001</v>
      </c>
      <c r="L68" s="106">
        <v>0.98011105529999998</v>
      </c>
      <c r="M68" s="106">
        <v>0.77614091129999996</v>
      </c>
      <c r="N68" s="106">
        <v>1.2376846354</v>
      </c>
      <c r="O68" s="118">
        <v>80</v>
      </c>
      <c r="P68" s="118">
        <v>24047</v>
      </c>
      <c r="Q68" s="116">
        <v>3.4232758897000002</v>
      </c>
      <c r="R68" s="106">
        <v>2.6814222218000001</v>
      </c>
      <c r="S68" s="106">
        <v>4.3703739462</v>
      </c>
      <c r="T68" s="106">
        <v>0.89829892759999996</v>
      </c>
      <c r="U68" s="107">
        <v>3.3268183141000001</v>
      </c>
      <c r="V68" s="106">
        <v>2.6721563038</v>
      </c>
      <c r="W68" s="106">
        <v>4.1418685274999998</v>
      </c>
      <c r="X68" s="106">
        <v>0.98419843500000004</v>
      </c>
      <c r="Y68" s="106">
        <v>0.77091407160000003</v>
      </c>
      <c r="Z68" s="106">
        <v>1.2564909569</v>
      </c>
      <c r="AA68" s="118">
        <v>85</v>
      </c>
      <c r="AB68" s="118">
        <v>26241</v>
      </c>
      <c r="AC68" s="116">
        <v>3.3254722504999998</v>
      </c>
      <c r="AD68" s="106">
        <v>2.6198214013999999</v>
      </c>
      <c r="AE68" s="106">
        <v>4.2211906821999996</v>
      </c>
      <c r="AF68" s="106">
        <v>7.0131547799999999E-2</v>
      </c>
      <c r="AG68" s="107">
        <v>3.2392058228999998</v>
      </c>
      <c r="AH68" s="106">
        <v>2.618862966</v>
      </c>
      <c r="AI68" s="106">
        <v>4.0064923210999996</v>
      </c>
      <c r="AJ68" s="106">
        <v>1.2465573368</v>
      </c>
      <c r="AK68" s="106">
        <v>0.98204325370000001</v>
      </c>
      <c r="AL68" s="106">
        <v>1.5823184854000001</v>
      </c>
      <c r="AM68" s="106">
        <v>0.86114030860000002</v>
      </c>
      <c r="AN68" s="106">
        <v>0.97142981100000003</v>
      </c>
      <c r="AO68" s="106">
        <v>0.70203660960000003</v>
      </c>
      <c r="AP68" s="106">
        <v>1.3441975315000001</v>
      </c>
      <c r="AQ68" s="106">
        <v>0.1748294423</v>
      </c>
      <c r="AR68" s="106">
        <v>0.80063461629999999</v>
      </c>
      <c r="AS68" s="106">
        <v>0.5806915869</v>
      </c>
      <c r="AT68" s="106">
        <v>1.1038833751999999</v>
      </c>
      <c r="AU68" s="104" t="s">
        <v>28</v>
      </c>
      <c r="AV68" s="104" t="s">
        <v>28</v>
      </c>
      <c r="AW68" s="104" t="s">
        <v>28</v>
      </c>
      <c r="AX68" s="104" t="s">
        <v>28</v>
      </c>
      <c r="AY68" s="104" t="s">
        <v>28</v>
      </c>
      <c r="AZ68" s="104" t="s">
        <v>28</v>
      </c>
      <c r="BA68" s="104" t="s">
        <v>28</v>
      </c>
      <c r="BB68" s="104" t="s">
        <v>28</v>
      </c>
      <c r="BC68" s="110" t="s">
        <v>28</v>
      </c>
      <c r="BD68" s="111">
        <v>18</v>
      </c>
      <c r="BE68" s="111">
        <v>16</v>
      </c>
      <c r="BF68" s="111">
        <v>17</v>
      </c>
    </row>
    <row r="69" spans="1:93" s="3" customFormat="1" x14ac:dyDescent="0.3">
      <c r="A69" s="10"/>
      <c r="B69" s="3" t="s">
        <v>185</v>
      </c>
      <c r="C69" s="114">
        <v>76</v>
      </c>
      <c r="D69" s="117">
        <v>20619</v>
      </c>
      <c r="E69" s="113">
        <v>4.3325493184999999</v>
      </c>
      <c r="F69" s="112">
        <v>3.3724436535</v>
      </c>
      <c r="G69" s="112">
        <v>5.5659887979000002</v>
      </c>
      <c r="H69" s="112">
        <v>0.95706201950000003</v>
      </c>
      <c r="I69" s="115">
        <v>3.6859207527</v>
      </c>
      <c r="J69" s="112">
        <v>2.9437876588999998</v>
      </c>
      <c r="K69" s="112">
        <v>4.6151466645000001</v>
      </c>
      <c r="L69" s="112">
        <v>0.99314180890000003</v>
      </c>
      <c r="M69" s="112">
        <v>0.77305866459999995</v>
      </c>
      <c r="N69" s="112">
        <v>1.2758807291000001</v>
      </c>
      <c r="O69" s="117">
        <v>59</v>
      </c>
      <c r="P69" s="117">
        <v>20697</v>
      </c>
      <c r="Q69" s="113">
        <v>3.1136782112999999</v>
      </c>
      <c r="R69" s="112">
        <v>2.3551378257</v>
      </c>
      <c r="S69" s="112">
        <v>4.1165285096000002</v>
      </c>
      <c r="T69" s="112">
        <v>0.43701838479999999</v>
      </c>
      <c r="U69" s="115">
        <v>2.8506546842999998</v>
      </c>
      <c r="V69" s="112">
        <v>2.2086536129000001</v>
      </c>
      <c r="W69" s="112">
        <v>3.6792696153</v>
      </c>
      <c r="X69" s="112">
        <v>0.89518850409999995</v>
      </c>
      <c r="Y69" s="112">
        <v>0.67710667710000005</v>
      </c>
      <c r="Z69" s="112">
        <v>1.1835099032</v>
      </c>
      <c r="AA69" s="117">
        <v>80</v>
      </c>
      <c r="AB69" s="117">
        <v>20476</v>
      </c>
      <c r="AC69" s="113">
        <v>3.9390633637999999</v>
      </c>
      <c r="AD69" s="112">
        <v>3.0756325057999998</v>
      </c>
      <c r="AE69" s="112">
        <v>5.0448875652999998</v>
      </c>
      <c r="AF69" s="112">
        <v>2.0216761000000001E-3</v>
      </c>
      <c r="AG69" s="115">
        <v>3.9070130884999998</v>
      </c>
      <c r="AH69" s="112">
        <v>3.1381784839</v>
      </c>
      <c r="AI69" s="112">
        <v>4.8642074858999997</v>
      </c>
      <c r="AJ69" s="112">
        <v>1.4765627154000001</v>
      </c>
      <c r="AK69" s="112">
        <v>1.1529046032000001</v>
      </c>
      <c r="AL69" s="112">
        <v>1.8910822685999999</v>
      </c>
      <c r="AM69" s="112">
        <v>0.19778562550000001</v>
      </c>
      <c r="AN69" s="112">
        <v>1.2650836395</v>
      </c>
      <c r="AO69" s="112">
        <v>0.88452376430000001</v>
      </c>
      <c r="AP69" s="112">
        <v>1.8093766155</v>
      </c>
      <c r="AQ69" s="112">
        <v>7.2207860200000001E-2</v>
      </c>
      <c r="AR69" s="112">
        <v>0.7186711523</v>
      </c>
      <c r="AS69" s="112">
        <v>0.50132541460000002</v>
      </c>
      <c r="AT69" s="112">
        <v>1.0302454458000001</v>
      </c>
      <c r="AU69" s="114" t="s">
        <v>28</v>
      </c>
      <c r="AV69" s="114" t="s">
        <v>28</v>
      </c>
      <c r="AW69" s="114">
        <v>3</v>
      </c>
      <c r="AX69" s="114" t="s">
        <v>28</v>
      </c>
      <c r="AY69" s="114" t="s">
        <v>28</v>
      </c>
      <c r="AZ69" s="114" t="s">
        <v>28</v>
      </c>
      <c r="BA69" s="114" t="s">
        <v>28</v>
      </c>
      <c r="BB69" s="114" t="s">
        <v>28</v>
      </c>
      <c r="BC69" s="108">
        <v>-3</v>
      </c>
      <c r="BD69" s="109">
        <v>15.2</v>
      </c>
      <c r="BE69" s="109">
        <v>11.8</v>
      </c>
      <c r="BF69" s="109">
        <v>16</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4">
        <v>6</v>
      </c>
      <c r="D70" s="118">
        <v>2334</v>
      </c>
      <c r="E70" s="116">
        <v>4.8868129668</v>
      </c>
      <c r="F70" s="106">
        <v>2.1753483352999998</v>
      </c>
      <c r="G70" s="106">
        <v>10.977984806</v>
      </c>
      <c r="H70" s="106">
        <v>0.78342165509999995</v>
      </c>
      <c r="I70" s="107">
        <v>2.5706940874000002</v>
      </c>
      <c r="J70" s="106">
        <v>1.1549118137000001</v>
      </c>
      <c r="K70" s="106">
        <v>5.7220542837000004</v>
      </c>
      <c r="L70" s="106">
        <v>1.1201945813</v>
      </c>
      <c r="M70" s="106">
        <v>0.4986508455</v>
      </c>
      <c r="N70" s="106">
        <v>2.516461992</v>
      </c>
      <c r="O70" s="118" t="s">
        <v>28</v>
      </c>
      <c r="P70" s="118" t="s">
        <v>28</v>
      </c>
      <c r="Q70" s="116" t="s">
        <v>28</v>
      </c>
      <c r="R70" s="106" t="s">
        <v>28</v>
      </c>
      <c r="S70" s="106" t="s">
        <v>28</v>
      </c>
      <c r="T70" s="106" t="s">
        <v>28</v>
      </c>
      <c r="U70" s="107" t="s">
        <v>28</v>
      </c>
      <c r="V70" s="106" t="s">
        <v>28</v>
      </c>
      <c r="W70" s="106" t="s">
        <v>28</v>
      </c>
      <c r="X70" s="106" t="s">
        <v>28</v>
      </c>
      <c r="Y70" s="106" t="s">
        <v>28</v>
      </c>
      <c r="Z70" s="106" t="s">
        <v>28</v>
      </c>
      <c r="AA70" s="118"/>
      <c r="AB70" s="118"/>
      <c r="AC70" s="116"/>
      <c r="AD70" s="106"/>
      <c r="AE70" s="106"/>
      <c r="AF70" s="106"/>
      <c r="AG70" s="107"/>
      <c r="AH70" s="106"/>
      <c r="AI70" s="106"/>
      <c r="AJ70" s="106"/>
      <c r="AK70" s="106"/>
      <c r="AL70" s="106"/>
      <c r="AM70" s="106">
        <v>0.70932480419999999</v>
      </c>
      <c r="AN70" s="106">
        <v>1.2549994788000001</v>
      </c>
      <c r="AO70" s="106">
        <v>0.38017379000000001</v>
      </c>
      <c r="AP70" s="106">
        <v>4.1429044640999999</v>
      </c>
      <c r="AQ70" s="106">
        <v>0.61567580450000003</v>
      </c>
      <c r="AR70" s="106">
        <v>0.73641284510000005</v>
      </c>
      <c r="AS70" s="106">
        <v>0.2230024666</v>
      </c>
      <c r="AT70" s="106">
        <v>2.4318290584</v>
      </c>
      <c r="AU70" s="104" t="s">
        <v>28</v>
      </c>
      <c r="AV70" s="104" t="s">
        <v>28</v>
      </c>
      <c r="AW70" s="104" t="s">
        <v>28</v>
      </c>
      <c r="AX70" s="104" t="s">
        <v>28</v>
      </c>
      <c r="AY70" s="104" t="s">
        <v>28</v>
      </c>
      <c r="AZ70" s="104" t="s">
        <v>28</v>
      </c>
      <c r="BA70" s="104" t="s">
        <v>431</v>
      </c>
      <c r="BB70" s="104" t="s">
        <v>431</v>
      </c>
      <c r="BC70" s="110" t="s">
        <v>432</v>
      </c>
      <c r="BD70" s="111">
        <v>1.2</v>
      </c>
      <c r="BE70" s="111" t="s">
        <v>28</v>
      </c>
      <c r="BF70" s="111"/>
    </row>
    <row r="71" spans="1:93" x14ac:dyDescent="0.3">
      <c r="A71" s="10"/>
      <c r="B71" t="s">
        <v>186</v>
      </c>
      <c r="C71" s="104">
        <v>76</v>
      </c>
      <c r="D71" s="118">
        <v>25687</v>
      </c>
      <c r="E71" s="116">
        <v>5.6847812894</v>
      </c>
      <c r="F71" s="106">
        <v>4.4089871013000002</v>
      </c>
      <c r="G71" s="106">
        <v>7.3297420849000003</v>
      </c>
      <c r="H71" s="106">
        <v>4.11748963E-2</v>
      </c>
      <c r="I71" s="107">
        <v>2.9586950598000001</v>
      </c>
      <c r="J71" s="106">
        <v>2.3629835224</v>
      </c>
      <c r="K71" s="106">
        <v>3.7045863307000002</v>
      </c>
      <c r="L71" s="106">
        <v>1.3031112996000001</v>
      </c>
      <c r="M71" s="106">
        <v>1.0106634924</v>
      </c>
      <c r="N71" s="106">
        <v>1.6801824463999999</v>
      </c>
      <c r="O71" s="118">
        <v>74</v>
      </c>
      <c r="P71" s="118">
        <v>27087</v>
      </c>
      <c r="Q71" s="116">
        <v>4.5630064277000004</v>
      </c>
      <c r="R71" s="106">
        <v>3.5322518057000001</v>
      </c>
      <c r="S71" s="106">
        <v>5.8945479554000002</v>
      </c>
      <c r="T71" s="106">
        <v>3.7716504300000002E-2</v>
      </c>
      <c r="U71" s="107">
        <v>2.7319378300000001</v>
      </c>
      <c r="V71" s="106">
        <v>2.1753074262999998</v>
      </c>
      <c r="W71" s="106">
        <v>3.4310020810999999</v>
      </c>
      <c r="X71" s="106">
        <v>1.3118731677</v>
      </c>
      <c r="Y71" s="106">
        <v>1.0155292215</v>
      </c>
      <c r="Z71" s="106">
        <v>1.6946939306</v>
      </c>
      <c r="AA71" s="118">
        <v>106</v>
      </c>
      <c r="AB71" s="118">
        <v>27234</v>
      </c>
      <c r="AC71" s="116">
        <v>5.8554810153999997</v>
      </c>
      <c r="AD71" s="106">
        <v>4.6861054191999996</v>
      </c>
      <c r="AE71" s="106">
        <v>7.3166638081000004</v>
      </c>
      <c r="AF71" s="106">
        <v>4.6297660000000001E-12</v>
      </c>
      <c r="AG71" s="107">
        <v>3.8921935816</v>
      </c>
      <c r="AH71" s="106">
        <v>3.2174990669999999</v>
      </c>
      <c r="AI71" s="106">
        <v>4.7083683819999997</v>
      </c>
      <c r="AJ71" s="106">
        <v>2.1949342138999999</v>
      </c>
      <c r="AK71" s="106">
        <v>1.7565923427000001</v>
      </c>
      <c r="AL71" s="106">
        <v>2.7426603692999998</v>
      </c>
      <c r="AM71" s="106">
        <v>0.12964935120000001</v>
      </c>
      <c r="AN71" s="106">
        <v>1.2832506612000001</v>
      </c>
      <c r="AO71" s="106">
        <v>0.92946544990000002</v>
      </c>
      <c r="AP71" s="106">
        <v>1.7716981944000001</v>
      </c>
      <c r="AQ71" s="106">
        <v>0.2118550015</v>
      </c>
      <c r="AR71" s="106">
        <v>0.80267053300000002</v>
      </c>
      <c r="AS71" s="106">
        <v>0.56842406899999998</v>
      </c>
      <c r="AT71" s="106">
        <v>1.1334495138</v>
      </c>
      <c r="AU71" s="104" t="s">
        <v>28</v>
      </c>
      <c r="AV71" s="104" t="s">
        <v>28</v>
      </c>
      <c r="AW71" s="104">
        <v>3</v>
      </c>
      <c r="AX71" s="104" t="s">
        <v>28</v>
      </c>
      <c r="AY71" s="104" t="s">
        <v>28</v>
      </c>
      <c r="AZ71" s="104" t="s">
        <v>28</v>
      </c>
      <c r="BA71" s="104" t="s">
        <v>28</v>
      </c>
      <c r="BB71" s="104" t="s">
        <v>28</v>
      </c>
      <c r="BC71" s="110">
        <v>-3</v>
      </c>
      <c r="BD71" s="111">
        <v>15.2</v>
      </c>
      <c r="BE71" s="111">
        <v>14.8</v>
      </c>
      <c r="BF71" s="111">
        <v>21.2</v>
      </c>
    </row>
    <row r="72" spans="1:93" x14ac:dyDescent="0.3">
      <c r="A72" s="10"/>
      <c r="B72" t="s">
        <v>187</v>
      </c>
      <c r="C72" s="104">
        <v>79</v>
      </c>
      <c r="D72" s="118">
        <v>22265</v>
      </c>
      <c r="E72" s="116">
        <v>4.9588500617999998</v>
      </c>
      <c r="F72" s="106">
        <v>3.8710823343</v>
      </c>
      <c r="G72" s="106">
        <v>6.3522787200000002</v>
      </c>
      <c r="H72" s="106">
        <v>0.3105150874</v>
      </c>
      <c r="I72" s="107">
        <v>3.5481697732000002</v>
      </c>
      <c r="J72" s="106">
        <v>2.8460120600000001</v>
      </c>
      <c r="K72" s="106">
        <v>4.423561276</v>
      </c>
      <c r="L72" s="106">
        <v>1.1367075037000001</v>
      </c>
      <c r="M72" s="106">
        <v>0.88736063450000002</v>
      </c>
      <c r="N72" s="106">
        <v>1.4561204305</v>
      </c>
      <c r="O72" s="118">
        <v>108</v>
      </c>
      <c r="P72" s="118">
        <v>23396</v>
      </c>
      <c r="Q72" s="116">
        <v>6.0834978983000001</v>
      </c>
      <c r="R72" s="106">
        <v>4.8818730349999999</v>
      </c>
      <c r="S72" s="106">
        <v>7.5808908615000004</v>
      </c>
      <c r="T72" s="106">
        <v>6.3774731999999997E-7</v>
      </c>
      <c r="U72" s="107">
        <v>4.6161737048999996</v>
      </c>
      <c r="V72" s="106">
        <v>3.8227441829000002</v>
      </c>
      <c r="W72" s="106">
        <v>5.5742834609000003</v>
      </c>
      <c r="X72" s="106">
        <v>1.7490174044</v>
      </c>
      <c r="Y72" s="106">
        <v>1.4035479336000001</v>
      </c>
      <c r="Z72" s="106">
        <v>2.1795207755999999</v>
      </c>
      <c r="AA72" s="118">
        <v>89</v>
      </c>
      <c r="AB72" s="118">
        <v>23856</v>
      </c>
      <c r="AC72" s="116">
        <v>4.4266441302999997</v>
      </c>
      <c r="AD72" s="106">
        <v>3.4919912540000002</v>
      </c>
      <c r="AE72" s="106">
        <v>5.6114625813999996</v>
      </c>
      <c r="AF72" s="106">
        <v>2.8515799999999999E-5</v>
      </c>
      <c r="AG72" s="107">
        <v>3.7307176391999999</v>
      </c>
      <c r="AH72" s="106">
        <v>3.0308552634999999</v>
      </c>
      <c r="AI72" s="106">
        <v>4.5921869878999999</v>
      </c>
      <c r="AJ72" s="106">
        <v>1.6593329615000001</v>
      </c>
      <c r="AK72" s="106">
        <v>1.3089771886999999</v>
      </c>
      <c r="AL72" s="106">
        <v>2.1034636058</v>
      </c>
      <c r="AM72" s="106">
        <v>4.1585885400000001E-2</v>
      </c>
      <c r="AN72" s="106">
        <v>0.72764784410000005</v>
      </c>
      <c r="AO72" s="106">
        <v>0.53592766599999997</v>
      </c>
      <c r="AP72" s="106">
        <v>0.98795307399999999</v>
      </c>
      <c r="AQ72" s="106">
        <v>0.20230788059999999</v>
      </c>
      <c r="AR72" s="106">
        <v>1.2267960964</v>
      </c>
      <c r="AS72" s="106">
        <v>0.89600311610000005</v>
      </c>
      <c r="AT72" s="106">
        <v>1.6797136471</v>
      </c>
      <c r="AU72" s="104" t="s">
        <v>28</v>
      </c>
      <c r="AV72" s="104">
        <v>2</v>
      </c>
      <c r="AW72" s="104">
        <v>3</v>
      </c>
      <c r="AX72" s="104" t="s">
        <v>28</v>
      </c>
      <c r="AY72" s="104" t="s">
        <v>28</v>
      </c>
      <c r="AZ72" s="104" t="s">
        <v>28</v>
      </c>
      <c r="BA72" s="104" t="s">
        <v>28</v>
      </c>
      <c r="BB72" s="104" t="s">
        <v>28</v>
      </c>
      <c r="BC72" s="110" t="s">
        <v>232</v>
      </c>
      <c r="BD72" s="111">
        <v>15.8</v>
      </c>
      <c r="BE72" s="111">
        <v>21.6</v>
      </c>
      <c r="BF72" s="111">
        <v>17.8</v>
      </c>
    </row>
    <row r="73" spans="1:93" x14ac:dyDescent="0.3">
      <c r="A73" s="10"/>
      <c r="B73" t="s">
        <v>189</v>
      </c>
      <c r="C73" s="104"/>
      <c r="D73" s="118"/>
      <c r="E73" s="116"/>
      <c r="F73" s="106"/>
      <c r="G73" s="106"/>
      <c r="H73" s="106"/>
      <c r="I73" s="107"/>
      <c r="J73" s="106"/>
      <c r="K73" s="106"/>
      <c r="L73" s="106"/>
      <c r="M73" s="106"/>
      <c r="N73" s="106"/>
      <c r="O73" s="118" t="s">
        <v>28</v>
      </c>
      <c r="P73" s="118" t="s">
        <v>28</v>
      </c>
      <c r="Q73" s="116" t="s">
        <v>28</v>
      </c>
      <c r="R73" s="106" t="s">
        <v>28</v>
      </c>
      <c r="S73" s="106" t="s">
        <v>28</v>
      </c>
      <c r="T73" s="106" t="s">
        <v>28</v>
      </c>
      <c r="U73" s="107" t="s">
        <v>28</v>
      </c>
      <c r="V73" s="106" t="s">
        <v>28</v>
      </c>
      <c r="W73" s="106" t="s">
        <v>28</v>
      </c>
      <c r="X73" s="106" t="s">
        <v>28</v>
      </c>
      <c r="Y73" s="106" t="s">
        <v>28</v>
      </c>
      <c r="Z73" s="106" t="s">
        <v>28</v>
      </c>
      <c r="AA73" s="118" t="s">
        <v>28</v>
      </c>
      <c r="AB73" s="118" t="s">
        <v>28</v>
      </c>
      <c r="AC73" s="116" t="s">
        <v>28</v>
      </c>
      <c r="AD73" s="106" t="s">
        <v>28</v>
      </c>
      <c r="AE73" s="106" t="s">
        <v>28</v>
      </c>
      <c r="AF73" s="106" t="s">
        <v>28</v>
      </c>
      <c r="AG73" s="107" t="s">
        <v>28</v>
      </c>
      <c r="AH73" s="106" t="s">
        <v>28</v>
      </c>
      <c r="AI73" s="106" t="s">
        <v>28</v>
      </c>
      <c r="AJ73" s="106" t="s">
        <v>28</v>
      </c>
      <c r="AK73" s="106" t="s">
        <v>28</v>
      </c>
      <c r="AL73" s="106" t="s">
        <v>28</v>
      </c>
      <c r="AM73" s="106">
        <v>0.38859919269999998</v>
      </c>
      <c r="AN73" s="106">
        <v>2.0612486874</v>
      </c>
      <c r="AO73" s="106">
        <v>0.39811862599999998</v>
      </c>
      <c r="AP73" s="106">
        <v>10.672060723</v>
      </c>
      <c r="AQ73" s="106">
        <v>0.13343502609999999</v>
      </c>
      <c r="AR73" s="106">
        <v>0.29262407000000001</v>
      </c>
      <c r="AS73" s="106">
        <v>5.8788169299999998E-2</v>
      </c>
      <c r="AT73" s="106">
        <v>1.4565659610999999</v>
      </c>
      <c r="AU73" s="104" t="s">
        <v>28</v>
      </c>
      <c r="AV73" s="104" t="s">
        <v>28</v>
      </c>
      <c r="AW73" s="104" t="s">
        <v>28</v>
      </c>
      <c r="AX73" s="104" t="s">
        <v>28</v>
      </c>
      <c r="AY73" s="104" t="s">
        <v>28</v>
      </c>
      <c r="AZ73" s="104" t="s">
        <v>431</v>
      </c>
      <c r="BA73" s="104" t="s">
        <v>431</v>
      </c>
      <c r="BB73" s="104" t="s">
        <v>431</v>
      </c>
      <c r="BC73" s="110" t="s">
        <v>432</v>
      </c>
      <c r="BD73" s="111"/>
      <c r="BE73" s="111" t="s">
        <v>28</v>
      </c>
      <c r="BF73" s="111" t="s">
        <v>28</v>
      </c>
    </row>
    <row r="74" spans="1:93" x14ac:dyDescent="0.3">
      <c r="A74" s="10"/>
      <c r="B74" t="s">
        <v>188</v>
      </c>
      <c r="C74" s="104">
        <v>9</v>
      </c>
      <c r="D74" s="118">
        <v>2547</v>
      </c>
      <c r="E74" s="116">
        <v>5.1068053149999999</v>
      </c>
      <c r="F74" s="106">
        <v>2.6302380959999998</v>
      </c>
      <c r="G74" s="106">
        <v>9.9152470512999997</v>
      </c>
      <c r="H74" s="106">
        <v>0.64167491389999998</v>
      </c>
      <c r="I74" s="107">
        <v>3.5335689046000001</v>
      </c>
      <c r="J74" s="106">
        <v>1.8385680835</v>
      </c>
      <c r="K74" s="106">
        <v>6.7912139428999998</v>
      </c>
      <c r="L74" s="106">
        <v>1.1706229971</v>
      </c>
      <c r="M74" s="106">
        <v>0.60292433590000005</v>
      </c>
      <c r="N74" s="106">
        <v>2.2728526945</v>
      </c>
      <c r="O74" s="118">
        <v>11</v>
      </c>
      <c r="P74" s="118">
        <v>2468</v>
      </c>
      <c r="Q74" s="116">
        <v>5.7237379691000001</v>
      </c>
      <c r="R74" s="106">
        <v>3.1331637757999999</v>
      </c>
      <c r="S74" s="106">
        <v>10.456260407</v>
      </c>
      <c r="T74" s="106">
        <v>0.10520613920000001</v>
      </c>
      <c r="U74" s="107">
        <v>4.4570502431000003</v>
      </c>
      <c r="V74" s="106">
        <v>2.4683151452000001</v>
      </c>
      <c r="W74" s="106">
        <v>8.0481201550999995</v>
      </c>
      <c r="X74" s="106">
        <v>1.6455857294</v>
      </c>
      <c r="Y74" s="106">
        <v>0.90079064149999999</v>
      </c>
      <c r="Z74" s="106">
        <v>3.0061950777000002</v>
      </c>
      <c r="AA74" s="118">
        <v>14</v>
      </c>
      <c r="AB74" s="118">
        <v>2478</v>
      </c>
      <c r="AC74" s="116">
        <v>6.6987769849000003</v>
      </c>
      <c r="AD74" s="106">
        <v>3.9150151188</v>
      </c>
      <c r="AE74" s="106">
        <v>11.461925876</v>
      </c>
      <c r="AF74" s="106">
        <v>7.8015379999999996E-4</v>
      </c>
      <c r="AG74" s="107">
        <v>5.6497175140999998</v>
      </c>
      <c r="AH74" s="106">
        <v>3.3460586734</v>
      </c>
      <c r="AI74" s="106">
        <v>9.5393748601000006</v>
      </c>
      <c r="AJ74" s="106">
        <v>2.5110447385999999</v>
      </c>
      <c r="AK74" s="106">
        <v>1.4675482014000001</v>
      </c>
      <c r="AL74" s="106">
        <v>4.2965169208000002</v>
      </c>
      <c r="AM74" s="106">
        <v>0.70004058290000004</v>
      </c>
      <c r="AN74" s="106">
        <v>1.1703500442000001</v>
      </c>
      <c r="AO74" s="106">
        <v>0.52574190919999997</v>
      </c>
      <c r="AP74" s="106">
        <v>2.6053072844999998</v>
      </c>
      <c r="AQ74" s="106">
        <v>0.80171269430000003</v>
      </c>
      <c r="AR74" s="106">
        <v>1.1208059865</v>
      </c>
      <c r="AS74" s="106">
        <v>0.46022265210000002</v>
      </c>
      <c r="AT74" s="106">
        <v>2.7295615584999999</v>
      </c>
      <c r="AU74" s="104" t="s">
        <v>28</v>
      </c>
      <c r="AV74" s="104" t="s">
        <v>28</v>
      </c>
      <c r="AW74" s="104">
        <v>3</v>
      </c>
      <c r="AX74" s="104" t="s">
        <v>28</v>
      </c>
      <c r="AY74" s="104" t="s">
        <v>28</v>
      </c>
      <c r="AZ74" s="104" t="s">
        <v>28</v>
      </c>
      <c r="BA74" s="104" t="s">
        <v>28</v>
      </c>
      <c r="BB74" s="104" t="s">
        <v>28</v>
      </c>
      <c r="BC74" s="110">
        <v>-3</v>
      </c>
      <c r="BD74" s="111">
        <v>1.8</v>
      </c>
      <c r="BE74" s="111">
        <v>2.2000000000000002</v>
      </c>
      <c r="BF74" s="111">
        <v>2.8</v>
      </c>
    </row>
    <row r="75" spans="1:93" x14ac:dyDescent="0.3">
      <c r="A75" s="10"/>
      <c r="B75" t="s">
        <v>190</v>
      </c>
      <c r="C75" s="104" t="s">
        <v>28</v>
      </c>
      <c r="D75" s="118" t="s">
        <v>28</v>
      </c>
      <c r="E75" s="116" t="s">
        <v>28</v>
      </c>
      <c r="F75" s="106" t="s">
        <v>28</v>
      </c>
      <c r="G75" s="106" t="s">
        <v>28</v>
      </c>
      <c r="H75" s="106" t="s">
        <v>28</v>
      </c>
      <c r="I75" s="107" t="s">
        <v>28</v>
      </c>
      <c r="J75" s="106" t="s">
        <v>28</v>
      </c>
      <c r="K75" s="106" t="s">
        <v>28</v>
      </c>
      <c r="L75" s="106" t="s">
        <v>28</v>
      </c>
      <c r="M75" s="106" t="s">
        <v>28</v>
      </c>
      <c r="N75" s="106" t="s">
        <v>28</v>
      </c>
      <c r="O75" s="118">
        <v>20</v>
      </c>
      <c r="P75" s="118">
        <v>2800</v>
      </c>
      <c r="Q75" s="116">
        <v>9.5748771217000002</v>
      </c>
      <c r="R75" s="106">
        <v>6.0820946150999999</v>
      </c>
      <c r="S75" s="106">
        <v>15.073470194</v>
      </c>
      <c r="T75" s="106">
        <v>1.22237E-5</v>
      </c>
      <c r="U75" s="107">
        <v>7.1428571428999996</v>
      </c>
      <c r="V75" s="106">
        <v>4.6082657173000001</v>
      </c>
      <c r="W75" s="106">
        <v>11.071498757000001</v>
      </c>
      <c r="X75" s="106">
        <v>2.7527956795000001</v>
      </c>
      <c r="Y75" s="106">
        <v>1.7486139576999999</v>
      </c>
      <c r="Z75" s="106">
        <v>4.3336518157999997</v>
      </c>
      <c r="AA75" s="118">
        <v>9</v>
      </c>
      <c r="AB75" s="118">
        <v>2717</v>
      </c>
      <c r="AC75" s="116">
        <v>4.1769158903000001</v>
      </c>
      <c r="AD75" s="106">
        <v>2.1500254639</v>
      </c>
      <c r="AE75" s="106">
        <v>8.1146138252999993</v>
      </c>
      <c r="AF75" s="106">
        <v>0.18576104090000001</v>
      </c>
      <c r="AG75" s="107">
        <v>3.3124769967000001</v>
      </c>
      <c r="AH75" s="106">
        <v>1.7235306988000001</v>
      </c>
      <c r="AI75" s="106">
        <v>6.3662944102000001</v>
      </c>
      <c r="AJ75" s="106">
        <v>1.5657220256</v>
      </c>
      <c r="AK75" s="106">
        <v>0.80593967249999998</v>
      </c>
      <c r="AL75" s="106">
        <v>3.0417729083</v>
      </c>
      <c r="AM75" s="106">
        <v>4.1433241199999998E-2</v>
      </c>
      <c r="AN75" s="106">
        <v>0.43623702289999999</v>
      </c>
      <c r="AO75" s="106">
        <v>0.19653447330000001</v>
      </c>
      <c r="AP75" s="106">
        <v>0.96829190789999997</v>
      </c>
      <c r="AQ75" s="106">
        <v>1.0896774499999999E-2</v>
      </c>
      <c r="AR75" s="106">
        <v>3.6112754929999999</v>
      </c>
      <c r="AS75" s="106">
        <v>1.3438798577</v>
      </c>
      <c r="AT75" s="106">
        <v>9.7042236414000005</v>
      </c>
      <c r="AU75" s="104" t="s">
        <v>28</v>
      </c>
      <c r="AV75" s="104">
        <v>2</v>
      </c>
      <c r="AW75" s="104" t="s">
        <v>28</v>
      </c>
      <c r="AX75" s="104" t="s">
        <v>28</v>
      </c>
      <c r="AY75" s="104" t="s">
        <v>28</v>
      </c>
      <c r="AZ75" s="104" t="s">
        <v>431</v>
      </c>
      <c r="BA75" s="104" t="s">
        <v>28</v>
      </c>
      <c r="BB75" s="104" t="s">
        <v>28</v>
      </c>
      <c r="BC75" s="110" t="s">
        <v>443</v>
      </c>
      <c r="BD75" s="111" t="s">
        <v>28</v>
      </c>
      <c r="BE75" s="111">
        <v>4</v>
      </c>
      <c r="BF75" s="111">
        <v>1.8</v>
      </c>
      <c r="BQ75" s="52"/>
      <c r="CC75" s="4"/>
      <c r="CO75" s="4"/>
    </row>
    <row r="76" spans="1:93" x14ac:dyDescent="0.3">
      <c r="A76" s="10"/>
      <c r="B76" t="s">
        <v>191</v>
      </c>
      <c r="C76" s="104">
        <v>16</v>
      </c>
      <c r="D76" s="118">
        <v>5780</v>
      </c>
      <c r="E76" s="116">
        <v>4.8070597402999997</v>
      </c>
      <c r="F76" s="106">
        <v>2.9070725518999998</v>
      </c>
      <c r="G76" s="106">
        <v>7.9488292548999997</v>
      </c>
      <c r="H76" s="106">
        <v>0.70528438550000006</v>
      </c>
      <c r="I76" s="107">
        <v>2.7681660899999998</v>
      </c>
      <c r="J76" s="106">
        <v>1.6958668795</v>
      </c>
      <c r="K76" s="106">
        <v>4.5184817241999999</v>
      </c>
      <c r="L76" s="106">
        <v>1.1019129051000001</v>
      </c>
      <c r="M76" s="106">
        <v>0.66638255690000003</v>
      </c>
      <c r="N76" s="106">
        <v>1.8220945878999999</v>
      </c>
      <c r="O76" s="118">
        <v>29</v>
      </c>
      <c r="P76" s="118">
        <v>6565</v>
      </c>
      <c r="Q76" s="116">
        <v>7.39346193</v>
      </c>
      <c r="R76" s="106">
        <v>5.0480686064000002</v>
      </c>
      <c r="S76" s="106">
        <v>10.828553169999999</v>
      </c>
      <c r="T76" s="106">
        <v>1.074445E-4</v>
      </c>
      <c r="U76" s="107">
        <v>4.4173648133999999</v>
      </c>
      <c r="V76" s="106">
        <v>3.0697224407000001</v>
      </c>
      <c r="W76" s="106">
        <v>6.3566372112999998</v>
      </c>
      <c r="X76" s="106">
        <v>2.1256345954999998</v>
      </c>
      <c r="Y76" s="106">
        <v>1.4513294816</v>
      </c>
      <c r="Z76" s="106">
        <v>3.1132299666000001</v>
      </c>
      <c r="AA76" s="118">
        <v>43</v>
      </c>
      <c r="AB76" s="118">
        <v>7404</v>
      </c>
      <c r="AC76" s="116">
        <v>8.7369673165999995</v>
      </c>
      <c r="AD76" s="106">
        <v>6.3435349633999998</v>
      </c>
      <c r="AE76" s="106">
        <v>12.033447964</v>
      </c>
      <c r="AF76" s="106">
        <v>3.7776090000000001E-13</v>
      </c>
      <c r="AG76" s="107">
        <v>5.8076715289000003</v>
      </c>
      <c r="AH76" s="106">
        <v>4.3071998897999997</v>
      </c>
      <c r="AI76" s="106">
        <v>7.8308528627999996</v>
      </c>
      <c r="AJ76" s="106">
        <v>3.2750628751000002</v>
      </c>
      <c r="AK76" s="106">
        <v>2.3778818327</v>
      </c>
      <c r="AL76" s="106">
        <v>4.5107526740999999</v>
      </c>
      <c r="AM76" s="106">
        <v>0.50141967489999995</v>
      </c>
      <c r="AN76" s="106">
        <v>1.1817153316</v>
      </c>
      <c r="AO76" s="106">
        <v>0.72627642479999999</v>
      </c>
      <c r="AP76" s="106">
        <v>1.9227543086000001</v>
      </c>
      <c r="AQ76" s="106">
        <v>0.1752795184</v>
      </c>
      <c r="AR76" s="106">
        <v>1.5380424479000001</v>
      </c>
      <c r="AS76" s="106">
        <v>0.82529862330000003</v>
      </c>
      <c r="AT76" s="106">
        <v>2.8663255997000001</v>
      </c>
      <c r="AU76" s="104" t="s">
        <v>28</v>
      </c>
      <c r="AV76" s="104">
        <v>2</v>
      </c>
      <c r="AW76" s="104">
        <v>3</v>
      </c>
      <c r="AX76" s="104" t="s">
        <v>28</v>
      </c>
      <c r="AY76" s="104" t="s">
        <v>28</v>
      </c>
      <c r="AZ76" s="104" t="s">
        <v>28</v>
      </c>
      <c r="BA76" s="104" t="s">
        <v>28</v>
      </c>
      <c r="BB76" s="104" t="s">
        <v>28</v>
      </c>
      <c r="BC76" s="110" t="s">
        <v>232</v>
      </c>
      <c r="BD76" s="111">
        <v>3.2</v>
      </c>
      <c r="BE76" s="111">
        <v>5.8</v>
      </c>
      <c r="BF76" s="111">
        <v>8.6</v>
      </c>
      <c r="BQ76" s="52"/>
      <c r="CC76" s="4"/>
      <c r="CO76" s="4"/>
    </row>
    <row r="77" spans="1:93" x14ac:dyDescent="0.3">
      <c r="A77" s="10"/>
      <c r="B77" t="s">
        <v>194</v>
      </c>
      <c r="C77" s="104">
        <v>34</v>
      </c>
      <c r="D77" s="118">
        <v>7427</v>
      </c>
      <c r="E77" s="116">
        <v>8.3608650163</v>
      </c>
      <c r="F77" s="106">
        <v>5.8607612083999996</v>
      </c>
      <c r="G77" s="106">
        <v>11.927471763</v>
      </c>
      <c r="H77" s="106">
        <v>3.3232539999999999E-4</v>
      </c>
      <c r="I77" s="107">
        <v>4.5778914769999997</v>
      </c>
      <c r="J77" s="106">
        <v>3.2710383267999998</v>
      </c>
      <c r="K77" s="106">
        <v>6.4068617612000001</v>
      </c>
      <c r="L77" s="106">
        <v>1.9165447399</v>
      </c>
      <c r="M77" s="106">
        <v>1.3434508324000001</v>
      </c>
      <c r="N77" s="106">
        <v>2.7341110305999998</v>
      </c>
      <c r="O77" s="118">
        <v>23</v>
      </c>
      <c r="P77" s="118">
        <v>8205</v>
      </c>
      <c r="Q77" s="116">
        <v>4.9449608884999998</v>
      </c>
      <c r="R77" s="106">
        <v>3.2330444006999999</v>
      </c>
      <c r="S77" s="106">
        <v>7.5633474702000001</v>
      </c>
      <c r="T77" s="106">
        <v>0.1046322391</v>
      </c>
      <c r="U77" s="107">
        <v>2.8031687994999999</v>
      </c>
      <c r="V77" s="106">
        <v>1.8627795417999999</v>
      </c>
      <c r="W77" s="106">
        <v>4.2182959079</v>
      </c>
      <c r="X77" s="106">
        <v>1.4216858134000001</v>
      </c>
      <c r="Y77" s="106">
        <v>0.92950651429999998</v>
      </c>
      <c r="Z77" s="106">
        <v>2.1744770167</v>
      </c>
      <c r="AA77" s="118">
        <v>28</v>
      </c>
      <c r="AB77" s="118">
        <v>9068</v>
      </c>
      <c r="AC77" s="116">
        <v>4.9544457011</v>
      </c>
      <c r="AD77" s="106">
        <v>3.3603026781000001</v>
      </c>
      <c r="AE77" s="106">
        <v>7.3048574953000003</v>
      </c>
      <c r="AF77" s="106">
        <v>1.7774392999999999E-3</v>
      </c>
      <c r="AG77" s="107">
        <v>3.0877812086</v>
      </c>
      <c r="AH77" s="106">
        <v>2.1319869819999999</v>
      </c>
      <c r="AI77" s="106">
        <v>4.472068954</v>
      </c>
      <c r="AJ77" s="106">
        <v>1.8571800252999999</v>
      </c>
      <c r="AK77" s="106">
        <v>1.2596135651</v>
      </c>
      <c r="AL77" s="106">
        <v>2.7382347585</v>
      </c>
      <c r="AM77" s="106">
        <v>0.99470389349999999</v>
      </c>
      <c r="AN77" s="106">
        <v>1.0019180763</v>
      </c>
      <c r="AO77" s="106">
        <v>0.56898378429999996</v>
      </c>
      <c r="AP77" s="106">
        <v>1.7642679095</v>
      </c>
      <c r="AQ77" s="106">
        <v>5.8383018299999999E-2</v>
      </c>
      <c r="AR77" s="106">
        <v>0.59144130169999998</v>
      </c>
      <c r="AS77" s="106">
        <v>0.34334536570000002</v>
      </c>
      <c r="AT77" s="106">
        <v>1.0188074409000001</v>
      </c>
      <c r="AU77" s="104">
        <v>1</v>
      </c>
      <c r="AV77" s="104" t="s">
        <v>28</v>
      </c>
      <c r="AW77" s="104">
        <v>3</v>
      </c>
      <c r="AX77" s="104" t="s">
        <v>28</v>
      </c>
      <c r="AY77" s="104" t="s">
        <v>28</v>
      </c>
      <c r="AZ77" s="104" t="s">
        <v>28</v>
      </c>
      <c r="BA77" s="104" t="s">
        <v>28</v>
      </c>
      <c r="BB77" s="104" t="s">
        <v>28</v>
      </c>
      <c r="BC77" s="110" t="s">
        <v>436</v>
      </c>
      <c r="BD77" s="111">
        <v>6.8</v>
      </c>
      <c r="BE77" s="111">
        <v>4.5999999999999996</v>
      </c>
      <c r="BF77" s="111">
        <v>5.6</v>
      </c>
    </row>
    <row r="78" spans="1:93" x14ac:dyDescent="0.3">
      <c r="A78" s="10"/>
      <c r="B78" t="s">
        <v>192</v>
      </c>
      <c r="C78" s="104">
        <v>30</v>
      </c>
      <c r="D78" s="118">
        <v>5199</v>
      </c>
      <c r="E78" s="116">
        <v>9.6399871576000002</v>
      </c>
      <c r="F78" s="106">
        <v>6.6215440031000004</v>
      </c>
      <c r="G78" s="106">
        <v>14.034393241</v>
      </c>
      <c r="H78" s="106">
        <v>3.51065E-5</v>
      </c>
      <c r="I78" s="107">
        <v>5.7703404501</v>
      </c>
      <c r="J78" s="106">
        <v>4.0345398417</v>
      </c>
      <c r="K78" s="106">
        <v>8.2529433879000003</v>
      </c>
      <c r="L78" s="106">
        <v>2.2097554072999999</v>
      </c>
      <c r="M78" s="106">
        <v>1.5178435849</v>
      </c>
      <c r="N78" s="106">
        <v>3.2170765214000001</v>
      </c>
      <c r="O78" s="118">
        <v>30</v>
      </c>
      <c r="P78" s="118">
        <v>5773</v>
      </c>
      <c r="Q78" s="116">
        <v>8.5580457727999999</v>
      </c>
      <c r="R78" s="106">
        <v>5.8748914811999997</v>
      </c>
      <c r="S78" s="106">
        <v>12.466638351</v>
      </c>
      <c r="T78" s="106">
        <v>2.7199445000000001E-6</v>
      </c>
      <c r="U78" s="107">
        <v>5.1966048848000002</v>
      </c>
      <c r="V78" s="106">
        <v>3.6333921076000002</v>
      </c>
      <c r="W78" s="106">
        <v>7.4323666504999997</v>
      </c>
      <c r="X78" s="106">
        <v>2.4604547013000002</v>
      </c>
      <c r="Y78" s="106">
        <v>1.6890426563000001</v>
      </c>
      <c r="Z78" s="106">
        <v>3.5841826224000002</v>
      </c>
      <c r="AA78" s="118">
        <v>14</v>
      </c>
      <c r="AB78" s="118">
        <v>5932</v>
      </c>
      <c r="AC78" s="116">
        <v>3.5271307881</v>
      </c>
      <c r="AD78" s="106">
        <v>2.0623093700999999</v>
      </c>
      <c r="AE78" s="106">
        <v>6.0323886302999998</v>
      </c>
      <c r="AF78" s="106">
        <v>0.3077766938</v>
      </c>
      <c r="AG78" s="107">
        <v>2.3600809170999999</v>
      </c>
      <c r="AH78" s="106">
        <v>1.3977635524000001</v>
      </c>
      <c r="AI78" s="106">
        <v>3.9849242925000001</v>
      </c>
      <c r="AJ78" s="106">
        <v>1.3221492859999999</v>
      </c>
      <c r="AK78" s="106">
        <v>0.77305918750000002</v>
      </c>
      <c r="AL78" s="106">
        <v>2.2612482495999999</v>
      </c>
      <c r="AM78" s="106">
        <v>7.2321742999999997E-3</v>
      </c>
      <c r="AN78" s="106">
        <v>0.41214208029999999</v>
      </c>
      <c r="AO78" s="106">
        <v>0.21584600130000001</v>
      </c>
      <c r="AP78" s="106">
        <v>0.78695502039999998</v>
      </c>
      <c r="AQ78" s="106">
        <v>0.65431793709999997</v>
      </c>
      <c r="AR78" s="106">
        <v>0.88776526700000002</v>
      </c>
      <c r="AS78" s="106">
        <v>0.5272194308</v>
      </c>
      <c r="AT78" s="106">
        <v>1.494875043</v>
      </c>
      <c r="AU78" s="104">
        <v>1</v>
      </c>
      <c r="AV78" s="104">
        <v>2</v>
      </c>
      <c r="AW78" s="104" t="s">
        <v>28</v>
      </c>
      <c r="AX78" s="104" t="s">
        <v>28</v>
      </c>
      <c r="AY78" s="104" t="s">
        <v>28</v>
      </c>
      <c r="AZ78" s="104" t="s">
        <v>28</v>
      </c>
      <c r="BA78" s="104" t="s">
        <v>28</v>
      </c>
      <c r="BB78" s="104" t="s">
        <v>28</v>
      </c>
      <c r="BC78" s="110" t="s">
        <v>181</v>
      </c>
      <c r="BD78" s="111">
        <v>6</v>
      </c>
      <c r="BE78" s="111">
        <v>6</v>
      </c>
      <c r="BF78" s="111">
        <v>2.8</v>
      </c>
      <c r="BQ78" s="52"/>
      <c r="CO78" s="4"/>
    </row>
    <row r="79" spans="1:93" x14ac:dyDescent="0.3">
      <c r="A79" s="10"/>
      <c r="B79" t="s">
        <v>193</v>
      </c>
      <c r="C79" s="104">
        <v>15</v>
      </c>
      <c r="D79" s="118">
        <v>4722</v>
      </c>
      <c r="E79" s="116">
        <v>4.6484072895999997</v>
      </c>
      <c r="F79" s="106">
        <v>2.7690907604000001</v>
      </c>
      <c r="G79" s="106">
        <v>7.8031715822000001</v>
      </c>
      <c r="H79" s="106">
        <v>0.81016519399999998</v>
      </c>
      <c r="I79" s="107">
        <v>3.1766200761999999</v>
      </c>
      <c r="J79" s="106">
        <v>1.9150758643000001</v>
      </c>
      <c r="K79" s="106">
        <v>5.2691986238000004</v>
      </c>
      <c r="L79" s="106">
        <v>1.0655453141</v>
      </c>
      <c r="M79" s="106">
        <v>0.63475326070000004</v>
      </c>
      <c r="N79" s="106">
        <v>1.7887057644</v>
      </c>
      <c r="O79" s="118">
        <v>15</v>
      </c>
      <c r="P79" s="118">
        <v>5322</v>
      </c>
      <c r="Q79" s="116">
        <v>4.1743970844999998</v>
      </c>
      <c r="R79" s="106">
        <v>2.4866763658000002</v>
      </c>
      <c r="S79" s="106">
        <v>7.0075829965</v>
      </c>
      <c r="T79" s="106">
        <v>0.49001413310000003</v>
      </c>
      <c r="U79" s="107">
        <v>2.8184892897</v>
      </c>
      <c r="V79" s="106">
        <v>1.6991710318</v>
      </c>
      <c r="W79" s="106">
        <v>4.6751514283000004</v>
      </c>
      <c r="X79" s="106">
        <v>1.2001472304</v>
      </c>
      <c r="Y79" s="106">
        <v>0.7149242616</v>
      </c>
      <c r="Z79" s="106">
        <v>2.0146936562</v>
      </c>
      <c r="AA79" s="118">
        <v>16</v>
      </c>
      <c r="AB79" s="118">
        <v>5836</v>
      </c>
      <c r="AC79" s="116">
        <v>3.8755415592000002</v>
      </c>
      <c r="AD79" s="106">
        <v>2.3441587931000001</v>
      </c>
      <c r="AE79" s="106">
        <v>6.4073399896999996</v>
      </c>
      <c r="AF79" s="106">
        <v>0.1454200903</v>
      </c>
      <c r="AG79" s="107">
        <v>2.7416038382000001</v>
      </c>
      <c r="AH79" s="106">
        <v>1.6795939965</v>
      </c>
      <c r="AI79" s="106">
        <v>4.4751241203000003</v>
      </c>
      <c r="AJ79" s="106">
        <v>1.4527514893</v>
      </c>
      <c r="AK79" s="106">
        <v>0.87871078810000003</v>
      </c>
      <c r="AL79" s="106">
        <v>2.4017992248</v>
      </c>
      <c r="AM79" s="106">
        <v>0.83845573929999995</v>
      </c>
      <c r="AN79" s="106">
        <v>0.92840749950000001</v>
      </c>
      <c r="AO79" s="106">
        <v>0.45455175219999999</v>
      </c>
      <c r="AP79" s="106">
        <v>1.8962427953000001</v>
      </c>
      <c r="AQ79" s="106">
        <v>0.77124757759999996</v>
      </c>
      <c r="AR79" s="106">
        <v>0.89802739399999998</v>
      </c>
      <c r="AS79" s="106">
        <v>0.43491521100000002</v>
      </c>
      <c r="AT79" s="106">
        <v>1.8542768338</v>
      </c>
      <c r="AU79" s="104" t="s">
        <v>28</v>
      </c>
      <c r="AV79" s="104" t="s">
        <v>28</v>
      </c>
      <c r="AW79" s="104" t="s">
        <v>28</v>
      </c>
      <c r="AX79" s="104" t="s">
        <v>28</v>
      </c>
      <c r="AY79" s="104" t="s">
        <v>28</v>
      </c>
      <c r="AZ79" s="104" t="s">
        <v>28</v>
      </c>
      <c r="BA79" s="104" t="s">
        <v>28</v>
      </c>
      <c r="BB79" s="104" t="s">
        <v>28</v>
      </c>
      <c r="BC79" s="110" t="s">
        <v>28</v>
      </c>
      <c r="BD79" s="111">
        <v>3</v>
      </c>
      <c r="BE79" s="111">
        <v>3</v>
      </c>
      <c r="BF79" s="111">
        <v>3.2</v>
      </c>
      <c r="BQ79" s="52"/>
      <c r="CC79" s="4"/>
      <c r="CO79" s="4"/>
    </row>
    <row r="80" spans="1:93" x14ac:dyDescent="0.3">
      <c r="A80" s="10"/>
      <c r="B80" t="s">
        <v>148</v>
      </c>
      <c r="C80" s="104">
        <v>13</v>
      </c>
      <c r="D80" s="118">
        <v>3924</v>
      </c>
      <c r="E80" s="116">
        <v>5.8113715777000001</v>
      </c>
      <c r="F80" s="106">
        <v>3.3344103744</v>
      </c>
      <c r="G80" s="106">
        <v>10.128339293</v>
      </c>
      <c r="H80" s="106">
        <v>0.31163371220000002</v>
      </c>
      <c r="I80" s="107">
        <v>3.3129459735000002</v>
      </c>
      <c r="J80" s="106">
        <v>1.9236830665</v>
      </c>
      <c r="K80" s="106">
        <v>5.7055193832000004</v>
      </c>
      <c r="L80" s="106">
        <v>1.3321293438999999</v>
      </c>
      <c r="M80" s="106">
        <v>0.76434037040000002</v>
      </c>
      <c r="N80" s="106">
        <v>2.3216994124000001</v>
      </c>
      <c r="O80" s="118">
        <v>12</v>
      </c>
      <c r="P80" s="118">
        <v>4294</v>
      </c>
      <c r="Q80" s="116">
        <v>4.7664265597000002</v>
      </c>
      <c r="R80" s="106">
        <v>2.6759580881999998</v>
      </c>
      <c r="S80" s="106">
        <v>8.4899768234999993</v>
      </c>
      <c r="T80" s="106">
        <v>0.28475304169999999</v>
      </c>
      <c r="U80" s="107">
        <v>2.7945971122</v>
      </c>
      <c r="V80" s="106">
        <v>1.5870787834</v>
      </c>
      <c r="W80" s="106">
        <v>4.9208477243999997</v>
      </c>
      <c r="X80" s="106">
        <v>1.3703568488</v>
      </c>
      <c r="Y80" s="106">
        <v>0.76934312260000004</v>
      </c>
      <c r="Z80" s="106">
        <v>2.4408847468000001</v>
      </c>
      <c r="AA80" s="118">
        <v>20</v>
      </c>
      <c r="AB80" s="118">
        <v>4520</v>
      </c>
      <c r="AC80" s="116">
        <v>6.9502935140000002</v>
      </c>
      <c r="AD80" s="106">
        <v>4.4170010966</v>
      </c>
      <c r="AE80" s="106">
        <v>10.936510739999999</v>
      </c>
      <c r="AF80" s="106">
        <v>3.47232E-5</v>
      </c>
      <c r="AG80" s="107">
        <v>4.4247787610999998</v>
      </c>
      <c r="AH80" s="106">
        <v>2.8546778779999999</v>
      </c>
      <c r="AI80" s="106">
        <v>6.8584505577000003</v>
      </c>
      <c r="AJ80" s="106">
        <v>2.6053260168999999</v>
      </c>
      <c r="AK80" s="106">
        <v>1.6557182586000001</v>
      </c>
      <c r="AL80" s="106">
        <v>4.0995644150999997</v>
      </c>
      <c r="AM80" s="106">
        <v>0.30879655280000001</v>
      </c>
      <c r="AN80" s="106">
        <v>1.4581769858</v>
      </c>
      <c r="AO80" s="106">
        <v>0.70525744639999999</v>
      </c>
      <c r="AP80" s="106">
        <v>3.0148992157999999</v>
      </c>
      <c r="AQ80" s="106">
        <v>0.62473949620000002</v>
      </c>
      <c r="AR80" s="106">
        <v>0.82018960519999995</v>
      </c>
      <c r="AS80" s="106">
        <v>0.3706596398</v>
      </c>
      <c r="AT80" s="106">
        <v>1.8149021802</v>
      </c>
      <c r="AU80" s="104" t="s">
        <v>28</v>
      </c>
      <c r="AV80" s="104" t="s">
        <v>28</v>
      </c>
      <c r="AW80" s="104">
        <v>3</v>
      </c>
      <c r="AX80" s="104" t="s">
        <v>28</v>
      </c>
      <c r="AY80" s="104" t="s">
        <v>28</v>
      </c>
      <c r="AZ80" s="104" t="s">
        <v>28</v>
      </c>
      <c r="BA80" s="104" t="s">
        <v>28</v>
      </c>
      <c r="BB80" s="104" t="s">
        <v>28</v>
      </c>
      <c r="BC80" s="110">
        <v>-3</v>
      </c>
      <c r="BD80" s="111">
        <v>2.6</v>
      </c>
      <c r="BE80" s="111">
        <v>2.4</v>
      </c>
      <c r="BF80" s="111">
        <v>4</v>
      </c>
    </row>
    <row r="81" spans="1:93" x14ac:dyDescent="0.3">
      <c r="A81" s="10"/>
      <c r="B81" t="s">
        <v>196</v>
      </c>
      <c r="C81" s="104">
        <v>8</v>
      </c>
      <c r="D81" s="118">
        <v>1881</v>
      </c>
      <c r="E81" s="116">
        <v>7.0669688041000001</v>
      </c>
      <c r="F81" s="106">
        <v>3.5027562058999999</v>
      </c>
      <c r="G81" s="106">
        <v>14.257928655000001</v>
      </c>
      <c r="H81" s="106">
        <v>0.17796192220000001</v>
      </c>
      <c r="I81" s="107">
        <v>4.2530568846000003</v>
      </c>
      <c r="J81" s="106">
        <v>2.1269437266</v>
      </c>
      <c r="K81" s="106">
        <v>8.5044529562999998</v>
      </c>
      <c r="L81" s="106">
        <v>1.6199474411000001</v>
      </c>
      <c r="M81" s="106">
        <v>0.80292995619999996</v>
      </c>
      <c r="N81" s="106">
        <v>3.2683171073000001</v>
      </c>
      <c r="O81" s="118">
        <v>9</v>
      </c>
      <c r="P81" s="118">
        <v>2047</v>
      </c>
      <c r="Q81" s="116">
        <v>7.7387319664999996</v>
      </c>
      <c r="R81" s="106">
        <v>3.9861163070000001</v>
      </c>
      <c r="S81" s="106">
        <v>15.024140751999999</v>
      </c>
      <c r="T81" s="106">
        <v>1.8146516500000001E-2</v>
      </c>
      <c r="U81" s="107">
        <v>4.3966780654999997</v>
      </c>
      <c r="V81" s="106">
        <v>2.2876565260000001</v>
      </c>
      <c r="W81" s="106">
        <v>8.4500351306999999</v>
      </c>
      <c r="X81" s="106">
        <v>2.2249003984</v>
      </c>
      <c r="Y81" s="106">
        <v>1.1460161429</v>
      </c>
      <c r="Z81" s="106">
        <v>4.3194695058999999</v>
      </c>
      <c r="AA81" s="118">
        <v>8</v>
      </c>
      <c r="AB81" s="118">
        <v>2282</v>
      </c>
      <c r="AC81" s="116">
        <v>5.8431565985000002</v>
      </c>
      <c r="AD81" s="106">
        <v>2.8937640176000001</v>
      </c>
      <c r="AE81" s="106">
        <v>11.798639704999999</v>
      </c>
      <c r="AF81" s="106">
        <v>2.8756381800000001E-2</v>
      </c>
      <c r="AG81" s="107">
        <v>3.5056967572</v>
      </c>
      <c r="AH81" s="106">
        <v>1.7531906879000001</v>
      </c>
      <c r="AI81" s="106">
        <v>7.0100245446000002</v>
      </c>
      <c r="AJ81" s="106">
        <v>2.1903143911999998</v>
      </c>
      <c r="AK81" s="106">
        <v>1.0847309781000001</v>
      </c>
      <c r="AL81" s="106">
        <v>4.4227345110999998</v>
      </c>
      <c r="AM81" s="106">
        <v>0.56647548650000001</v>
      </c>
      <c r="AN81" s="106">
        <v>0.75505349249999998</v>
      </c>
      <c r="AO81" s="106">
        <v>0.28892076690000001</v>
      </c>
      <c r="AP81" s="106">
        <v>1.9732253328</v>
      </c>
      <c r="AQ81" s="106">
        <v>0.85293516970000005</v>
      </c>
      <c r="AR81" s="106">
        <v>1.0950567606999999</v>
      </c>
      <c r="AS81" s="106">
        <v>0.41925056659999999</v>
      </c>
      <c r="AT81" s="106">
        <v>2.8602210817999998</v>
      </c>
      <c r="AU81" s="104" t="s">
        <v>28</v>
      </c>
      <c r="AV81" s="104" t="s">
        <v>28</v>
      </c>
      <c r="AW81" s="104" t="s">
        <v>28</v>
      </c>
      <c r="AX81" s="104" t="s">
        <v>28</v>
      </c>
      <c r="AY81" s="104" t="s">
        <v>28</v>
      </c>
      <c r="AZ81" s="104" t="s">
        <v>28</v>
      </c>
      <c r="BA81" s="104" t="s">
        <v>28</v>
      </c>
      <c r="BB81" s="104" t="s">
        <v>28</v>
      </c>
      <c r="BC81" s="110" t="s">
        <v>28</v>
      </c>
      <c r="BD81" s="111">
        <v>1.6</v>
      </c>
      <c r="BE81" s="111">
        <v>1.8</v>
      </c>
      <c r="BF81" s="111">
        <v>1.6</v>
      </c>
      <c r="BQ81" s="52"/>
      <c r="CC81" s="4"/>
      <c r="CO81" s="4"/>
    </row>
    <row r="82" spans="1:93" x14ac:dyDescent="0.3">
      <c r="A82" s="10"/>
      <c r="B82" t="s">
        <v>195</v>
      </c>
      <c r="C82" s="104">
        <v>37</v>
      </c>
      <c r="D82" s="118">
        <v>8343</v>
      </c>
      <c r="E82" s="116">
        <v>8.1570014574999998</v>
      </c>
      <c r="F82" s="106">
        <v>5.7930077124999997</v>
      </c>
      <c r="G82" s="106">
        <v>11.485686897000001</v>
      </c>
      <c r="H82" s="106">
        <v>3.3804320000000002E-4</v>
      </c>
      <c r="I82" s="107">
        <v>4.4348555674999997</v>
      </c>
      <c r="J82" s="106">
        <v>3.2132373671000001</v>
      </c>
      <c r="K82" s="106">
        <v>6.1209122320000002</v>
      </c>
      <c r="L82" s="106">
        <v>1.8698134949</v>
      </c>
      <c r="M82" s="106">
        <v>1.327919831</v>
      </c>
      <c r="N82" s="106">
        <v>2.6328415496000002</v>
      </c>
      <c r="O82" s="118">
        <v>53</v>
      </c>
      <c r="P82" s="118">
        <v>9684</v>
      </c>
      <c r="Q82" s="116">
        <v>9.6411865569999993</v>
      </c>
      <c r="R82" s="106">
        <v>7.1903486435000001</v>
      </c>
      <c r="S82" s="106">
        <v>12.927395155999999</v>
      </c>
      <c r="T82" s="106">
        <v>9.5729780000000007E-12</v>
      </c>
      <c r="U82" s="107">
        <v>5.4729450640000001</v>
      </c>
      <c r="V82" s="106">
        <v>4.1811867437999997</v>
      </c>
      <c r="W82" s="106">
        <v>7.1637861470999997</v>
      </c>
      <c r="X82" s="106">
        <v>2.7718597702999999</v>
      </c>
      <c r="Y82" s="106">
        <v>2.0672391330000002</v>
      </c>
      <c r="Z82" s="106">
        <v>3.7166510945</v>
      </c>
      <c r="AA82" s="118">
        <v>60</v>
      </c>
      <c r="AB82" s="118">
        <v>10882</v>
      </c>
      <c r="AC82" s="116">
        <v>9.1517660297999992</v>
      </c>
      <c r="AD82" s="106">
        <v>6.9248606008999998</v>
      </c>
      <c r="AE82" s="106">
        <v>12.094802523</v>
      </c>
      <c r="AF82" s="106">
        <v>4.5100819999999999E-18</v>
      </c>
      <c r="AG82" s="107">
        <v>5.5136923360000001</v>
      </c>
      <c r="AH82" s="106">
        <v>4.2810754516999996</v>
      </c>
      <c r="AI82" s="106">
        <v>7.1012070493000001</v>
      </c>
      <c r="AJ82" s="106">
        <v>3.4305506796</v>
      </c>
      <c r="AK82" s="106">
        <v>2.5957924583</v>
      </c>
      <c r="AL82" s="106">
        <v>4.5337515052999997</v>
      </c>
      <c r="AM82" s="106">
        <v>0.79380313599999996</v>
      </c>
      <c r="AN82" s="106">
        <v>0.94923648410000006</v>
      </c>
      <c r="AO82" s="106">
        <v>0.64226302899999999</v>
      </c>
      <c r="AP82" s="106">
        <v>1.4029297377000001</v>
      </c>
      <c r="AQ82" s="106">
        <v>0.45471888960000001</v>
      </c>
      <c r="AR82" s="106">
        <v>1.1819522906</v>
      </c>
      <c r="AS82" s="106">
        <v>0.76253389419999995</v>
      </c>
      <c r="AT82" s="106">
        <v>1.8320644209000001</v>
      </c>
      <c r="AU82" s="104">
        <v>1</v>
      </c>
      <c r="AV82" s="104">
        <v>2</v>
      </c>
      <c r="AW82" s="104">
        <v>3</v>
      </c>
      <c r="AX82" s="104" t="s">
        <v>28</v>
      </c>
      <c r="AY82" s="104" t="s">
        <v>28</v>
      </c>
      <c r="AZ82" s="104" t="s">
        <v>28</v>
      </c>
      <c r="BA82" s="104" t="s">
        <v>28</v>
      </c>
      <c r="BB82" s="104" t="s">
        <v>28</v>
      </c>
      <c r="BC82" s="110" t="s">
        <v>231</v>
      </c>
      <c r="BD82" s="111">
        <v>7.4</v>
      </c>
      <c r="BE82" s="111">
        <v>10.6</v>
      </c>
      <c r="BF82" s="111">
        <v>12</v>
      </c>
      <c r="BQ82" s="52"/>
      <c r="CC82" s="4"/>
      <c r="CO82" s="4"/>
    </row>
    <row r="83" spans="1:93" x14ac:dyDescent="0.3">
      <c r="A83" s="10"/>
      <c r="B83" t="s">
        <v>197</v>
      </c>
      <c r="C83" s="104">
        <v>24</v>
      </c>
      <c r="D83" s="118">
        <v>4082</v>
      </c>
      <c r="E83" s="116">
        <v>10.500937022</v>
      </c>
      <c r="F83" s="106">
        <v>6.9231437259000002</v>
      </c>
      <c r="G83" s="106">
        <v>15.927688737</v>
      </c>
      <c r="H83" s="106">
        <v>3.5843599999999997E-5</v>
      </c>
      <c r="I83" s="107">
        <v>5.8794708476000004</v>
      </c>
      <c r="J83" s="106">
        <v>3.9408277612</v>
      </c>
      <c r="K83" s="106">
        <v>8.7718062148999998</v>
      </c>
      <c r="L83" s="106">
        <v>2.4071092613</v>
      </c>
      <c r="M83" s="106">
        <v>1.5869786995999999</v>
      </c>
      <c r="N83" s="106">
        <v>3.6510729460000002</v>
      </c>
      <c r="O83" s="118">
        <v>16</v>
      </c>
      <c r="P83" s="118">
        <v>4653</v>
      </c>
      <c r="Q83" s="116">
        <v>5.9958964326000004</v>
      </c>
      <c r="R83" s="106">
        <v>3.6224828750000002</v>
      </c>
      <c r="S83" s="106">
        <v>9.9243461655999994</v>
      </c>
      <c r="T83" s="106">
        <v>3.4174344699999998E-2</v>
      </c>
      <c r="U83" s="107">
        <v>3.4386417365000002</v>
      </c>
      <c r="V83" s="106">
        <v>2.1066216556000001</v>
      </c>
      <c r="W83" s="106">
        <v>5.6129001431000001</v>
      </c>
      <c r="X83" s="106">
        <v>1.7238318136999999</v>
      </c>
      <c r="Y83" s="106">
        <v>1.0414708284</v>
      </c>
      <c r="Z83" s="106">
        <v>2.8532687051000001</v>
      </c>
      <c r="AA83" s="118">
        <v>24</v>
      </c>
      <c r="AB83" s="118">
        <v>4954</v>
      </c>
      <c r="AC83" s="116">
        <v>7.9111090912000002</v>
      </c>
      <c r="AD83" s="106">
        <v>5.2166593845999998</v>
      </c>
      <c r="AE83" s="106">
        <v>11.997265384</v>
      </c>
      <c r="AF83" s="106">
        <v>3.1126767000000003E-7</v>
      </c>
      <c r="AG83" s="107">
        <v>4.8445700444000002</v>
      </c>
      <c r="AH83" s="106">
        <v>3.2471657087999999</v>
      </c>
      <c r="AI83" s="106">
        <v>7.2277983386000004</v>
      </c>
      <c r="AJ83" s="106">
        <v>2.9654889100999999</v>
      </c>
      <c r="AK83" s="106">
        <v>1.955471145</v>
      </c>
      <c r="AL83" s="106">
        <v>4.4971895894999996</v>
      </c>
      <c r="AM83" s="106">
        <v>0.39969760170000002</v>
      </c>
      <c r="AN83" s="106">
        <v>1.3194205703999999</v>
      </c>
      <c r="AO83" s="106">
        <v>0.69217366059999996</v>
      </c>
      <c r="AP83" s="106">
        <v>2.5150778492999999</v>
      </c>
      <c r="AQ83" s="106">
        <v>8.8746319500000004E-2</v>
      </c>
      <c r="AR83" s="106">
        <v>0.57098680049999995</v>
      </c>
      <c r="AS83" s="106">
        <v>0.29948361420000003</v>
      </c>
      <c r="AT83" s="106">
        <v>1.0886269261999999</v>
      </c>
      <c r="AU83" s="104">
        <v>1</v>
      </c>
      <c r="AV83" s="104" t="s">
        <v>28</v>
      </c>
      <c r="AW83" s="104">
        <v>3</v>
      </c>
      <c r="AX83" s="104" t="s">
        <v>28</v>
      </c>
      <c r="AY83" s="104" t="s">
        <v>28</v>
      </c>
      <c r="AZ83" s="104" t="s">
        <v>28</v>
      </c>
      <c r="BA83" s="104" t="s">
        <v>28</v>
      </c>
      <c r="BB83" s="104" t="s">
        <v>28</v>
      </c>
      <c r="BC83" s="110" t="s">
        <v>436</v>
      </c>
      <c r="BD83" s="111">
        <v>4.8</v>
      </c>
      <c r="BE83" s="111">
        <v>3.2</v>
      </c>
      <c r="BF83" s="111">
        <v>4.8</v>
      </c>
      <c r="BQ83" s="52"/>
      <c r="CC83" s="4"/>
      <c r="CO83" s="4"/>
    </row>
    <row r="84" spans="1:93" s="3" customFormat="1" x14ac:dyDescent="0.3">
      <c r="A84" s="10" t="s">
        <v>235</v>
      </c>
      <c r="B84" s="3" t="s">
        <v>98</v>
      </c>
      <c r="C84" s="114">
        <v>239</v>
      </c>
      <c r="D84" s="117">
        <v>91394</v>
      </c>
      <c r="E84" s="113">
        <v>3.2976187613999999</v>
      </c>
      <c r="F84" s="112">
        <v>2.7898527412999998</v>
      </c>
      <c r="G84" s="112">
        <v>3.8978005308000001</v>
      </c>
      <c r="H84" s="112">
        <v>1.0377112E-3</v>
      </c>
      <c r="I84" s="115">
        <v>2.6150513163000002</v>
      </c>
      <c r="J84" s="112">
        <v>2.3036715821999998</v>
      </c>
      <c r="K84" s="112">
        <v>2.9685192279999999</v>
      </c>
      <c r="L84" s="112">
        <v>0.75590670090000001</v>
      </c>
      <c r="M84" s="112">
        <v>0.63951248890000001</v>
      </c>
      <c r="N84" s="112">
        <v>0.89348519439999996</v>
      </c>
      <c r="O84" s="117">
        <v>255</v>
      </c>
      <c r="P84" s="117">
        <v>111864</v>
      </c>
      <c r="Q84" s="113">
        <v>2.7714964115999998</v>
      </c>
      <c r="R84" s="112">
        <v>2.3516849351000002</v>
      </c>
      <c r="S84" s="112">
        <v>3.2662506123999999</v>
      </c>
      <c r="T84" s="112">
        <v>6.7220318999999997E-3</v>
      </c>
      <c r="U84" s="115">
        <v>2.2795537438000002</v>
      </c>
      <c r="V84" s="112">
        <v>2.0162553255</v>
      </c>
      <c r="W84" s="112">
        <v>2.5772357326000002</v>
      </c>
      <c r="X84" s="112">
        <v>0.79681057529999999</v>
      </c>
      <c r="Y84" s="112">
        <v>0.67611396440000004</v>
      </c>
      <c r="Z84" s="112">
        <v>0.93905336429999997</v>
      </c>
      <c r="AA84" s="117">
        <v>182</v>
      </c>
      <c r="AB84" s="117">
        <v>133903</v>
      </c>
      <c r="AC84" s="113">
        <v>1.6580541095000001</v>
      </c>
      <c r="AD84" s="112">
        <v>1.3819927353000001</v>
      </c>
      <c r="AE84" s="112">
        <v>1.9892604062000001</v>
      </c>
      <c r="AF84" s="112">
        <v>3.0842149000000001E-7</v>
      </c>
      <c r="AG84" s="115">
        <v>1.3591928486</v>
      </c>
      <c r="AH84" s="112">
        <v>1.1754003741000001</v>
      </c>
      <c r="AI84" s="112">
        <v>1.5717241889</v>
      </c>
      <c r="AJ84" s="112">
        <v>0.62152360910000004</v>
      </c>
      <c r="AK84" s="112">
        <v>0.51804166559999998</v>
      </c>
      <c r="AL84" s="112">
        <v>0.74567669410000004</v>
      </c>
      <c r="AM84" s="112">
        <v>5.4804838E-6</v>
      </c>
      <c r="AN84" s="112">
        <v>0.59825230250000005</v>
      </c>
      <c r="AO84" s="112">
        <v>0.47937972919999999</v>
      </c>
      <c r="AP84" s="112">
        <v>0.74660190169999996</v>
      </c>
      <c r="AQ84" s="112">
        <v>0.1042562543</v>
      </c>
      <c r="AR84" s="112">
        <v>0.84045385839999998</v>
      </c>
      <c r="AS84" s="112">
        <v>0.68146418129999997</v>
      </c>
      <c r="AT84" s="112">
        <v>1.0365367799</v>
      </c>
      <c r="AU84" s="114">
        <v>1</v>
      </c>
      <c r="AV84" s="114" t="s">
        <v>28</v>
      </c>
      <c r="AW84" s="114">
        <v>3</v>
      </c>
      <c r="AX84" s="114" t="s">
        <v>28</v>
      </c>
      <c r="AY84" s="114" t="s">
        <v>229</v>
      </c>
      <c r="AZ84" s="114" t="s">
        <v>28</v>
      </c>
      <c r="BA84" s="114" t="s">
        <v>28</v>
      </c>
      <c r="BB84" s="114" t="s">
        <v>28</v>
      </c>
      <c r="BC84" s="108" t="s">
        <v>444</v>
      </c>
      <c r="BD84" s="109">
        <v>47.8</v>
      </c>
      <c r="BE84" s="109">
        <v>51</v>
      </c>
      <c r="BF84" s="109">
        <v>36.4</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257</v>
      </c>
      <c r="D85" s="118">
        <v>84007</v>
      </c>
      <c r="E85" s="116">
        <v>3.1968105926999999</v>
      </c>
      <c r="F85" s="106">
        <v>2.7155593994</v>
      </c>
      <c r="G85" s="106">
        <v>3.7633490792000002</v>
      </c>
      <c r="H85" s="106">
        <v>1.8800929999999999E-4</v>
      </c>
      <c r="I85" s="107">
        <v>3.0592688705</v>
      </c>
      <c r="J85" s="106">
        <v>2.7072050664999998</v>
      </c>
      <c r="K85" s="106">
        <v>3.4571175038000002</v>
      </c>
      <c r="L85" s="106">
        <v>0.73279864149999996</v>
      </c>
      <c r="M85" s="106">
        <v>0.62248237139999996</v>
      </c>
      <c r="N85" s="106">
        <v>0.86266515099999996</v>
      </c>
      <c r="O85" s="118">
        <v>233</v>
      </c>
      <c r="P85" s="118">
        <v>90197</v>
      </c>
      <c r="Q85" s="116">
        <v>2.5546982842000001</v>
      </c>
      <c r="R85" s="106">
        <v>2.1595049131000001</v>
      </c>
      <c r="S85" s="106">
        <v>3.0222127690999998</v>
      </c>
      <c r="T85" s="106">
        <v>3.1945850000000001E-4</v>
      </c>
      <c r="U85" s="107">
        <v>2.5832344755999999</v>
      </c>
      <c r="V85" s="106">
        <v>2.2719551870000001</v>
      </c>
      <c r="W85" s="106">
        <v>2.9371619626999999</v>
      </c>
      <c r="X85" s="106">
        <v>0.73448069459999998</v>
      </c>
      <c r="Y85" s="106">
        <v>0.62086183660000005</v>
      </c>
      <c r="Z85" s="106">
        <v>0.86889201270000005</v>
      </c>
      <c r="AA85" s="118">
        <v>212</v>
      </c>
      <c r="AB85" s="118">
        <v>93484</v>
      </c>
      <c r="AC85" s="116">
        <v>2.0449222160999998</v>
      </c>
      <c r="AD85" s="106">
        <v>1.7198826848</v>
      </c>
      <c r="AE85" s="106">
        <v>2.4313907609999998</v>
      </c>
      <c r="AF85" s="106">
        <v>2.6101739999999998E-3</v>
      </c>
      <c r="AG85" s="107">
        <v>2.2677677464000001</v>
      </c>
      <c r="AH85" s="106">
        <v>1.9821559122000001</v>
      </c>
      <c r="AI85" s="106">
        <v>2.5945338203000001</v>
      </c>
      <c r="AJ85" s="106">
        <v>0.76654159160000002</v>
      </c>
      <c r="AK85" s="106">
        <v>0.64470012610000005</v>
      </c>
      <c r="AL85" s="106">
        <v>0.91140979789999998</v>
      </c>
      <c r="AM85" s="106">
        <v>4.4511963699999997E-2</v>
      </c>
      <c r="AN85" s="106">
        <v>0.80045547009999996</v>
      </c>
      <c r="AO85" s="106">
        <v>0.64423580550000004</v>
      </c>
      <c r="AP85" s="106">
        <v>0.99455658030000005</v>
      </c>
      <c r="AQ85" s="106">
        <v>3.59639707E-2</v>
      </c>
      <c r="AR85" s="106">
        <v>0.79913970820000002</v>
      </c>
      <c r="AS85" s="106">
        <v>0.64807222470000003</v>
      </c>
      <c r="AT85" s="106">
        <v>0.98542145290000005</v>
      </c>
      <c r="AU85" s="104">
        <v>1</v>
      </c>
      <c r="AV85" s="104">
        <v>2</v>
      </c>
      <c r="AW85" s="104">
        <v>3</v>
      </c>
      <c r="AX85" s="104" t="s">
        <v>28</v>
      </c>
      <c r="AY85" s="104" t="s">
        <v>28</v>
      </c>
      <c r="AZ85" s="104" t="s">
        <v>28</v>
      </c>
      <c r="BA85" s="104" t="s">
        <v>28</v>
      </c>
      <c r="BB85" s="104" t="s">
        <v>28</v>
      </c>
      <c r="BC85" s="110" t="s">
        <v>231</v>
      </c>
      <c r="BD85" s="111">
        <v>51.4</v>
      </c>
      <c r="BE85" s="111">
        <v>46.6</v>
      </c>
      <c r="BF85" s="111">
        <v>42.4</v>
      </c>
    </row>
    <row r="86" spans="1:93" x14ac:dyDescent="0.3">
      <c r="A86" s="10"/>
      <c r="B86" t="s">
        <v>100</v>
      </c>
      <c r="C86" s="104">
        <v>319</v>
      </c>
      <c r="D86" s="118">
        <v>99427</v>
      </c>
      <c r="E86" s="116">
        <v>3.2992523866000001</v>
      </c>
      <c r="F86" s="106">
        <v>2.8289375857999999</v>
      </c>
      <c r="G86" s="106">
        <v>3.8477576759000001</v>
      </c>
      <c r="H86" s="106">
        <v>3.7093420000000002E-4</v>
      </c>
      <c r="I86" s="107">
        <v>3.2083840405999999</v>
      </c>
      <c r="J86" s="106">
        <v>2.8749361939</v>
      </c>
      <c r="K86" s="106">
        <v>3.580506647</v>
      </c>
      <c r="L86" s="106">
        <v>0.75628117360000002</v>
      </c>
      <c r="M86" s="106">
        <v>0.64847183139999998</v>
      </c>
      <c r="N86" s="106">
        <v>0.88201396860000003</v>
      </c>
      <c r="O86" s="118">
        <v>262</v>
      </c>
      <c r="P86" s="118">
        <v>102793</v>
      </c>
      <c r="Q86" s="116">
        <v>2.4452477848999998</v>
      </c>
      <c r="R86" s="106">
        <v>2.0773315180999998</v>
      </c>
      <c r="S86" s="106">
        <v>2.8783257163</v>
      </c>
      <c r="T86" s="106">
        <v>2.2804300000000001E-5</v>
      </c>
      <c r="U86" s="107">
        <v>2.5488116894999999</v>
      </c>
      <c r="V86" s="106">
        <v>2.2581372936999999</v>
      </c>
      <c r="W86" s="106">
        <v>2.8769025898999998</v>
      </c>
      <c r="X86" s="106">
        <v>0.70301346450000002</v>
      </c>
      <c r="Y86" s="106">
        <v>0.5972368267</v>
      </c>
      <c r="Z86" s="106">
        <v>0.82752420689999995</v>
      </c>
      <c r="AA86" s="118">
        <v>238</v>
      </c>
      <c r="AB86" s="118">
        <v>109253</v>
      </c>
      <c r="AC86" s="116">
        <v>1.9443460689000001</v>
      </c>
      <c r="AD86" s="106">
        <v>1.6435301812000001</v>
      </c>
      <c r="AE86" s="106">
        <v>2.3002203906999998</v>
      </c>
      <c r="AF86" s="106">
        <v>2.2570089999999999E-4</v>
      </c>
      <c r="AG86" s="107">
        <v>2.1784298829000002</v>
      </c>
      <c r="AH86" s="106">
        <v>1.9185290734</v>
      </c>
      <c r="AI86" s="106">
        <v>2.4735391403000002</v>
      </c>
      <c r="AJ86" s="106">
        <v>0.72884049989999999</v>
      </c>
      <c r="AK86" s="106">
        <v>0.61607929679999995</v>
      </c>
      <c r="AL86" s="106">
        <v>0.86224042430000003</v>
      </c>
      <c r="AM86" s="106">
        <v>3.1741258299999998E-2</v>
      </c>
      <c r="AN86" s="106">
        <v>0.79515298239999999</v>
      </c>
      <c r="AO86" s="106">
        <v>0.64506176110000002</v>
      </c>
      <c r="AP86" s="106">
        <v>0.98016702200000005</v>
      </c>
      <c r="AQ86" s="106">
        <v>3.0550755000000001E-3</v>
      </c>
      <c r="AR86" s="106">
        <v>0.74115208489999995</v>
      </c>
      <c r="AS86" s="106">
        <v>0.607895246</v>
      </c>
      <c r="AT86" s="106">
        <v>0.90362018219999996</v>
      </c>
      <c r="AU86" s="104">
        <v>1</v>
      </c>
      <c r="AV86" s="104">
        <v>2</v>
      </c>
      <c r="AW86" s="104">
        <v>3</v>
      </c>
      <c r="AX86" s="104" t="s">
        <v>228</v>
      </c>
      <c r="AY86" s="104" t="s">
        <v>28</v>
      </c>
      <c r="AZ86" s="104" t="s">
        <v>28</v>
      </c>
      <c r="BA86" s="104" t="s">
        <v>28</v>
      </c>
      <c r="BB86" s="104" t="s">
        <v>28</v>
      </c>
      <c r="BC86" s="110" t="s">
        <v>230</v>
      </c>
      <c r="BD86" s="111">
        <v>63.8</v>
      </c>
      <c r="BE86" s="111">
        <v>52.4</v>
      </c>
      <c r="BF86" s="111">
        <v>47.6</v>
      </c>
    </row>
    <row r="87" spans="1:93" x14ac:dyDescent="0.3">
      <c r="A87" s="10"/>
      <c r="B87" t="s">
        <v>101</v>
      </c>
      <c r="C87" s="104">
        <v>226</v>
      </c>
      <c r="D87" s="118">
        <v>97819</v>
      </c>
      <c r="E87" s="116">
        <v>2.8612044438000002</v>
      </c>
      <c r="F87" s="106">
        <v>2.4124536680999999</v>
      </c>
      <c r="G87" s="106">
        <v>3.3934292616000001</v>
      </c>
      <c r="H87" s="106">
        <v>1.2603475999999999E-6</v>
      </c>
      <c r="I87" s="107">
        <v>2.3103895970999999</v>
      </c>
      <c r="J87" s="106">
        <v>2.0279821870000001</v>
      </c>
      <c r="K87" s="106">
        <v>2.6321237556999999</v>
      </c>
      <c r="L87" s="106">
        <v>0.65586830019999998</v>
      </c>
      <c r="M87" s="106">
        <v>0.55300203729999997</v>
      </c>
      <c r="N87" s="106">
        <v>0.77786915450000005</v>
      </c>
      <c r="O87" s="118">
        <v>208</v>
      </c>
      <c r="P87" s="118">
        <v>112432</v>
      </c>
      <c r="Q87" s="116">
        <v>2.1959275956000002</v>
      </c>
      <c r="R87" s="106">
        <v>1.8435161527999999</v>
      </c>
      <c r="S87" s="106">
        <v>2.6157069455999999</v>
      </c>
      <c r="T87" s="106">
        <v>2.5623197000000001E-7</v>
      </c>
      <c r="U87" s="107">
        <v>1.8500071154</v>
      </c>
      <c r="V87" s="106">
        <v>1.6149280981</v>
      </c>
      <c r="W87" s="106">
        <v>2.1193057022000001</v>
      </c>
      <c r="X87" s="106">
        <v>0.63133342820000005</v>
      </c>
      <c r="Y87" s="106">
        <v>0.53001445719999996</v>
      </c>
      <c r="Z87" s="106">
        <v>0.75202080270000005</v>
      </c>
      <c r="AA87" s="118">
        <v>191</v>
      </c>
      <c r="AB87" s="118">
        <v>126980</v>
      </c>
      <c r="AC87" s="116">
        <v>1.6935923774999999</v>
      </c>
      <c r="AD87" s="106">
        <v>1.4147428314999999</v>
      </c>
      <c r="AE87" s="106">
        <v>2.0274039049999999</v>
      </c>
      <c r="AF87" s="106">
        <v>7.4147178999999996E-7</v>
      </c>
      <c r="AG87" s="107">
        <v>1.5041738857</v>
      </c>
      <c r="AH87" s="106">
        <v>1.3052907562</v>
      </c>
      <c r="AI87" s="106">
        <v>1.7333602244999999</v>
      </c>
      <c r="AJ87" s="106">
        <v>0.63484517220000003</v>
      </c>
      <c r="AK87" s="106">
        <v>0.53031807919999996</v>
      </c>
      <c r="AL87" s="106">
        <v>0.75997483119999998</v>
      </c>
      <c r="AM87" s="106">
        <v>2.5395695499999999E-2</v>
      </c>
      <c r="AN87" s="106">
        <v>0.77124235829999999</v>
      </c>
      <c r="AO87" s="106">
        <v>0.61415569790000002</v>
      </c>
      <c r="AP87" s="106">
        <v>0.96850811169999995</v>
      </c>
      <c r="AQ87" s="106">
        <v>1.8766105000000002E-2</v>
      </c>
      <c r="AR87" s="106">
        <v>0.76748363799999997</v>
      </c>
      <c r="AS87" s="106">
        <v>0.61548795209999996</v>
      </c>
      <c r="AT87" s="106">
        <v>0.95701488970000004</v>
      </c>
      <c r="AU87" s="104">
        <v>1</v>
      </c>
      <c r="AV87" s="104">
        <v>2</v>
      </c>
      <c r="AW87" s="104">
        <v>3</v>
      </c>
      <c r="AX87" s="104" t="s">
        <v>28</v>
      </c>
      <c r="AY87" s="104" t="s">
        <v>28</v>
      </c>
      <c r="AZ87" s="104" t="s">
        <v>28</v>
      </c>
      <c r="BA87" s="104" t="s">
        <v>28</v>
      </c>
      <c r="BB87" s="104" t="s">
        <v>28</v>
      </c>
      <c r="BC87" s="110" t="s">
        <v>231</v>
      </c>
      <c r="BD87" s="111">
        <v>45.2</v>
      </c>
      <c r="BE87" s="111">
        <v>41.6</v>
      </c>
      <c r="BF87" s="111">
        <v>38.200000000000003</v>
      </c>
    </row>
    <row r="88" spans="1:93" x14ac:dyDescent="0.3">
      <c r="A88" s="10"/>
      <c r="B88" t="s">
        <v>102</v>
      </c>
      <c r="C88" s="104">
        <v>184</v>
      </c>
      <c r="D88" s="118">
        <v>40127</v>
      </c>
      <c r="E88" s="116">
        <v>4.3994491607999997</v>
      </c>
      <c r="F88" s="106">
        <v>3.6699213763</v>
      </c>
      <c r="G88" s="106">
        <v>5.2739966155999998</v>
      </c>
      <c r="H88" s="106">
        <v>0.92729226340000004</v>
      </c>
      <c r="I88" s="107">
        <v>4.5854412241000002</v>
      </c>
      <c r="J88" s="106">
        <v>3.9685304849</v>
      </c>
      <c r="K88" s="106">
        <v>5.2982511536999999</v>
      </c>
      <c r="L88" s="106">
        <v>1.0084771290000001</v>
      </c>
      <c r="M88" s="106">
        <v>0.84124890139999997</v>
      </c>
      <c r="N88" s="106">
        <v>1.2089479321000001</v>
      </c>
      <c r="O88" s="118">
        <v>146</v>
      </c>
      <c r="P88" s="118">
        <v>41059</v>
      </c>
      <c r="Q88" s="116">
        <v>3.2630087713</v>
      </c>
      <c r="R88" s="106">
        <v>2.6832830611</v>
      </c>
      <c r="S88" s="106">
        <v>3.9679847407</v>
      </c>
      <c r="T88" s="106">
        <v>0.52215561089999996</v>
      </c>
      <c r="U88" s="107">
        <v>3.5558586424</v>
      </c>
      <c r="V88" s="106">
        <v>3.0234204551000001</v>
      </c>
      <c r="W88" s="106">
        <v>4.1820616327</v>
      </c>
      <c r="X88" s="106">
        <v>0.93812132869999998</v>
      </c>
      <c r="Y88" s="106">
        <v>0.7714490665</v>
      </c>
      <c r="Z88" s="106">
        <v>1.1408032826000001</v>
      </c>
      <c r="AA88" s="118">
        <v>93</v>
      </c>
      <c r="AB88" s="118">
        <v>41897</v>
      </c>
      <c r="AC88" s="116">
        <v>1.970177793</v>
      </c>
      <c r="AD88" s="106">
        <v>1.5635943069</v>
      </c>
      <c r="AE88" s="106">
        <v>2.4824857182</v>
      </c>
      <c r="AF88" s="106">
        <v>1.01636852E-2</v>
      </c>
      <c r="AG88" s="107">
        <v>2.2197293361999999</v>
      </c>
      <c r="AH88" s="106">
        <v>1.8114841293999999</v>
      </c>
      <c r="AI88" s="106">
        <v>2.7199787435</v>
      </c>
      <c r="AJ88" s="106">
        <v>0.73852355319999996</v>
      </c>
      <c r="AK88" s="106">
        <v>0.58611523659999998</v>
      </c>
      <c r="AL88" s="106">
        <v>0.93056280499999999</v>
      </c>
      <c r="AM88" s="106">
        <v>4.9573110000000005E-4</v>
      </c>
      <c r="AN88" s="106">
        <v>0.60379175510000005</v>
      </c>
      <c r="AO88" s="106">
        <v>0.45455791800000001</v>
      </c>
      <c r="AP88" s="106">
        <v>0.80201987279999998</v>
      </c>
      <c r="AQ88" s="106">
        <v>1.6946540400000001E-2</v>
      </c>
      <c r="AR88" s="106">
        <v>0.74168575469999998</v>
      </c>
      <c r="AS88" s="106">
        <v>0.58035836460000001</v>
      </c>
      <c r="AT88" s="106">
        <v>0.94785875819999998</v>
      </c>
      <c r="AU88" s="104" t="s">
        <v>28</v>
      </c>
      <c r="AV88" s="104" t="s">
        <v>28</v>
      </c>
      <c r="AW88" s="104" t="s">
        <v>28</v>
      </c>
      <c r="AX88" s="104" t="s">
        <v>28</v>
      </c>
      <c r="AY88" s="104" t="s">
        <v>229</v>
      </c>
      <c r="AZ88" s="104" t="s">
        <v>28</v>
      </c>
      <c r="BA88" s="104" t="s">
        <v>28</v>
      </c>
      <c r="BB88" s="104" t="s">
        <v>28</v>
      </c>
      <c r="BC88" s="110" t="s">
        <v>271</v>
      </c>
      <c r="BD88" s="111">
        <v>36.799999999999997</v>
      </c>
      <c r="BE88" s="111">
        <v>29.2</v>
      </c>
      <c r="BF88" s="111">
        <v>18.600000000000001</v>
      </c>
    </row>
    <row r="89" spans="1:93" x14ac:dyDescent="0.3">
      <c r="A89" s="10"/>
      <c r="B89" t="s">
        <v>150</v>
      </c>
      <c r="C89" s="104">
        <v>258</v>
      </c>
      <c r="D89" s="118">
        <v>97055</v>
      </c>
      <c r="E89" s="116">
        <v>3.0501171458999998</v>
      </c>
      <c r="F89" s="106">
        <v>2.5921941248999998</v>
      </c>
      <c r="G89" s="106">
        <v>3.5889343759000001</v>
      </c>
      <c r="H89" s="106">
        <v>1.62088E-5</v>
      </c>
      <c r="I89" s="107">
        <v>2.6582865386000001</v>
      </c>
      <c r="J89" s="106">
        <v>2.3529261622000002</v>
      </c>
      <c r="K89" s="106">
        <v>3.0032762756000002</v>
      </c>
      <c r="L89" s="106">
        <v>0.69917238950000005</v>
      </c>
      <c r="M89" s="106">
        <v>0.59420359079999996</v>
      </c>
      <c r="N89" s="106">
        <v>0.8226844096</v>
      </c>
      <c r="O89" s="118">
        <v>271</v>
      </c>
      <c r="P89" s="118">
        <v>109903</v>
      </c>
      <c r="Q89" s="116">
        <v>2.5367419087999998</v>
      </c>
      <c r="R89" s="106">
        <v>2.1599579972999998</v>
      </c>
      <c r="S89" s="106">
        <v>2.9792521519999999</v>
      </c>
      <c r="T89" s="106">
        <v>1.193087E-4</v>
      </c>
      <c r="U89" s="107">
        <v>2.4658107604000001</v>
      </c>
      <c r="V89" s="106">
        <v>2.1890361421</v>
      </c>
      <c r="W89" s="106">
        <v>2.7775798623000001</v>
      </c>
      <c r="X89" s="106">
        <v>0.72931820199999997</v>
      </c>
      <c r="Y89" s="106">
        <v>0.62099209919999998</v>
      </c>
      <c r="Z89" s="106">
        <v>0.85654075220000003</v>
      </c>
      <c r="AA89" s="118">
        <v>261</v>
      </c>
      <c r="AB89" s="118">
        <v>120112</v>
      </c>
      <c r="AC89" s="116">
        <v>2.0313500942</v>
      </c>
      <c r="AD89" s="106">
        <v>1.7252230628</v>
      </c>
      <c r="AE89" s="106">
        <v>2.3917969184999999</v>
      </c>
      <c r="AF89" s="106">
        <v>1.075377E-3</v>
      </c>
      <c r="AG89" s="107">
        <v>2.1729718929000001</v>
      </c>
      <c r="AH89" s="106">
        <v>1.9247133383999999</v>
      </c>
      <c r="AI89" s="106">
        <v>2.4532520003</v>
      </c>
      <c r="AJ89" s="106">
        <v>0.76145406510000002</v>
      </c>
      <c r="AK89" s="106">
        <v>0.64670197330000001</v>
      </c>
      <c r="AL89" s="106">
        <v>0.89656799760000006</v>
      </c>
      <c r="AM89" s="106">
        <v>3.2452806700000003E-2</v>
      </c>
      <c r="AN89" s="106">
        <v>0.80077129140000003</v>
      </c>
      <c r="AO89" s="106">
        <v>0.65325788419999997</v>
      </c>
      <c r="AP89" s="106">
        <v>0.98159498199999995</v>
      </c>
      <c r="AQ89" s="106">
        <v>7.5689199600000007E-2</v>
      </c>
      <c r="AR89" s="106">
        <v>0.8316867148</v>
      </c>
      <c r="AS89" s="106">
        <v>0.67864380300000005</v>
      </c>
      <c r="AT89" s="106">
        <v>1.0192427729</v>
      </c>
      <c r="AU89" s="104">
        <v>1</v>
      </c>
      <c r="AV89" s="104">
        <v>2</v>
      </c>
      <c r="AW89" s="104">
        <v>3</v>
      </c>
      <c r="AX89" s="104" t="s">
        <v>28</v>
      </c>
      <c r="AY89" s="104" t="s">
        <v>28</v>
      </c>
      <c r="AZ89" s="104" t="s">
        <v>28</v>
      </c>
      <c r="BA89" s="104" t="s">
        <v>28</v>
      </c>
      <c r="BB89" s="104" t="s">
        <v>28</v>
      </c>
      <c r="BC89" s="110" t="s">
        <v>231</v>
      </c>
      <c r="BD89" s="111">
        <v>51.6</v>
      </c>
      <c r="BE89" s="111">
        <v>54.2</v>
      </c>
      <c r="BF89" s="111">
        <v>52.2</v>
      </c>
    </row>
    <row r="90" spans="1:93" x14ac:dyDescent="0.3">
      <c r="A90" s="10"/>
      <c r="B90" t="s">
        <v>151</v>
      </c>
      <c r="C90" s="104">
        <v>276</v>
      </c>
      <c r="D90" s="118">
        <v>68931</v>
      </c>
      <c r="E90" s="116">
        <v>4.1785900738999997</v>
      </c>
      <c r="F90" s="106">
        <v>3.5577953939000002</v>
      </c>
      <c r="G90" s="106">
        <v>4.9077063384999997</v>
      </c>
      <c r="H90" s="106">
        <v>0.59972680450000004</v>
      </c>
      <c r="I90" s="107">
        <v>4.0040040039999996</v>
      </c>
      <c r="J90" s="106">
        <v>3.5584280676</v>
      </c>
      <c r="K90" s="106">
        <v>4.5053736536000004</v>
      </c>
      <c r="L90" s="106">
        <v>0.95785003229999999</v>
      </c>
      <c r="M90" s="106">
        <v>0.81554648169999999</v>
      </c>
      <c r="N90" s="106">
        <v>1.124983928</v>
      </c>
      <c r="O90" s="118">
        <v>219</v>
      </c>
      <c r="P90" s="118">
        <v>69860</v>
      </c>
      <c r="Q90" s="116">
        <v>3.2333309259999998</v>
      </c>
      <c r="R90" s="106">
        <v>2.7218967247000001</v>
      </c>
      <c r="S90" s="106">
        <v>3.8408616984999999</v>
      </c>
      <c r="T90" s="106">
        <v>0.40591545759999997</v>
      </c>
      <c r="U90" s="107">
        <v>3.1348411108000001</v>
      </c>
      <c r="V90" s="106">
        <v>2.7459755349999999</v>
      </c>
      <c r="W90" s="106">
        <v>3.5787750708999999</v>
      </c>
      <c r="X90" s="106">
        <v>0.92958889079999996</v>
      </c>
      <c r="Y90" s="106">
        <v>0.78255056940000001</v>
      </c>
      <c r="Z90" s="106">
        <v>1.1042551622000001</v>
      </c>
      <c r="AA90" s="118">
        <v>169</v>
      </c>
      <c r="AB90" s="118">
        <v>70688</v>
      </c>
      <c r="AC90" s="116">
        <v>2.3377489368000002</v>
      </c>
      <c r="AD90" s="106">
        <v>1.9392910811999999</v>
      </c>
      <c r="AE90" s="106">
        <v>2.8180762260000001</v>
      </c>
      <c r="AF90" s="106">
        <v>0.16608594169999999</v>
      </c>
      <c r="AG90" s="107">
        <v>2.3907876867</v>
      </c>
      <c r="AH90" s="106">
        <v>2.0561934371000001</v>
      </c>
      <c r="AI90" s="106">
        <v>2.7798288138</v>
      </c>
      <c r="AJ90" s="106">
        <v>0.87630804559999997</v>
      </c>
      <c r="AK90" s="106">
        <v>0.72694563160000003</v>
      </c>
      <c r="AL90" s="106">
        <v>1.0563593170000001</v>
      </c>
      <c r="AM90" s="106">
        <v>5.9792164E-3</v>
      </c>
      <c r="AN90" s="106">
        <v>0.72301567339999995</v>
      </c>
      <c r="AO90" s="106">
        <v>0.57374750750000003</v>
      </c>
      <c r="AP90" s="106">
        <v>0.91111796940000001</v>
      </c>
      <c r="AQ90" s="106">
        <v>1.7215677499999998E-2</v>
      </c>
      <c r="AR90" s="106">
        <v>0.77378514490000005</v>
      </c>
      <c r="AS90" s="106">
        <v>0.62658118500000004</v>
      </c>
      <c r="AT90" s="106">
        <v>0.9555720231</v>
      </c>
      <c r="AU90" s="104" t="s">
        <v>28</v>
      </c>
      <c r="AV90" s="104" t="s">
        <v>28</v>
      </c>
      <c r="AW90" s="104" t="s">
        <v>28</v>
      </c>
      <c r="AX90" s="104" t="s">
        <v>28</v>
      </c>
      <c r="AY90" s="104" t="s">
        <v>28</v>
      </c>
      <c r="AZ90" s="104" t="s">
        <v>28</v>
      </c>
      <c r="BA90" s="104" t="s">
        <v>28</v>
      </c>
      <c r="BB90" s="104" t="s">
        <v>28</v>
      </c>
      <c r="BC90" s="110" t="s">
        <v>28</v>
      </c>
      <c r="BD90" s="111">
        <v>55.2</v>
      </c>
      <c r="BE90" s="111">
        <v>43.8</v>
      </c>
      <c r="BF90" s="111">
        <v>33.799999999999997</v>
      </c>
    </row>
    <row r="91" spans="1:93" x14ac:dyDescent="0.3">
      <c r="A91" s="10"/>
      <c r="B91" t="s">
        <v>103</v>
      </c>
      <c r="C91" s="104">
        <v>261</v>
      </c>
      <c r="D91" s="118">
        <v>81932</v>
      </c>
      <c r="E91" s="116">
        <v>4.1870512163000004</v>
      </c>
      <c r="F91" s="106">
        <v>3.5565239966000002</v>
      </c>
      <c r="G91" s="106">
        <v>4.9293630253999998</v>
      </c>
      <c r="H91" s="106">
        <v>0.62211959819999996</v>
      </c>
      <c r="I91" s="107">
        <v>3.1855685201999999</v>
      </c>
      <c r="J91" s="106">
        <v>2.8216224247000001</v>
      </c>
      <c r="K91" s="106">
        <v>3.5964580904000001</v>
      </c>
      <c r="L91" s="106">
        <v>0.9597895635</v>
      </c>
      <c r="M91" s="106">
        <v>0.81525504169999996</v>
      </c>
      <c r="N91" s="106">
        <v>1.129948248</v>
      </c>
      <c r="O91" s="118">
        <v>273</v>
      </c>
      <c r="P91" s="118">
        <v>89673</v>
      </c>
      <c r="Q91" s="116">
        <v>3.6823467481000001</v>
      </c>
      <c r="R91" s="106">
        <v>3.1341473323</v>
      </c>
      <c r="S91" s="106">
        <v>4.3264327217999998</v>
      </c>
      <c r="T91" s="106">
        <v>0.48807886969999997</v>
      </c>
      <c r="U91" s="107">
        <v>3.0443946338000001</v>
      </c>
      <c r="V91" s="106">
        <v>2.7038580435999999</v>
      </c>
      <c r="W91" s="106">
        <v>3.4278200027999999</v>
      </c>
      <c r="X91" s="106">
        <v>1.0586818076</v>
      </c>
      <c r="Y91" s="106">
        <v>0.90107341590000001</v>
      </c>
      <c r="Z91" s="106">
        <v>1.2438577699</v>
      </c>
      <c r="AA91" s="118">
        <v>210</v>
      </c>
      <c r="AB91" s="118">
        <v>98260</v>
      </c>
      <c r="AC91" s="116">
        <v>2.4668957432999998</v>
      </c>
      <c r="AD91" s="106">
        <v>2.0723852681000001</v>
      </c>
      <c r="AE91" s="106">
        <v>2.9365073675</v>
      </c>
      <c r="AF91" s="106">
        <v>0.37870866040000001</v>
      </c>
      <c r="AG91" s="107">
        <v>2.1371870548</v>
      </c>
      <c r="AH91" s="106">
        <v>1.8668268906000001</v>
      </c>
      <c r="AI91" s="106">
        <v>2.4467016894000002</v>
      </c>
      <c r="AJ91" s="106">
        <v>0.92471888390000001</v>
      </c>
      <c r="AK91" s="106">
        <v>0.77683615019999996</v>
      </c>
      <c r="AL91" s="106">
        <v>1.1007533751</v>
      </c>
      <c r="AM91" s="106">
        <v>2.241089E-4</v>
      </c>
      <c r="AN91" s="106">
        <v>0.66992489079999995</v>
      </c>
      <c r="AO91" s="106">
        <v>0.54153065160000002</v>
      </c>
      <c r="AP91" s="106">
        <v>0.82876076919999997</v>
      </c>
      <c r="AQ91" s="106">
        <v>0.2173376531</v>
      </c>
      <c r="AR91" s="106">
        <v>0.87946064140000002</v>
      </c>
      <c r="AS91" s="106">
        <v>0.71711578600000003</v>
      </c>
      <c r="AT91" s="106">
        <v>1.0785580722000001</v>
      </c>
      <c r="AU91" s="104" t="s">
        <v>28</v>
      </c>
      <c r="AV91" s="104" t="s">
        <v>28</v>
      </c>
      <c r="AW91" s="104" t="s">
        <v>28</v>
      </c>
      <c r="AX91" s="104" t="s">
        <v>28</v>
      </c>
      <c r="AY91" s="104" t="s">
        <v>229</v>
      </c>
      <c r="AZ91" s="104" t="s">
        <v>28</v>
      </c>
      <c r="BA91" s="104" t="s">
        <v>28</v>
      </c>
      <c r="BB91" s="104" t="s">
        <v>28</v>
      </c>
      <c r="BC91" s="110" t="s">
        <v>271</v>
      </c>
      <c r="BD91" s="111">
        <v>52.2</v>
      </c>
      <c r="BE91" s="111">
        <v>54.6</v>
      </c>
      <c r="BF91" s="111">
        <v>42</v>
      </c>
    </row>
    <row r="92" spans="1:93" x14ac:dyDescent="0.3">
      <c r="A92" s="10"/>
      <c r="B92" t="s">
        <v>113</v>
      </c>
      <c r="C92" s="104">
        <v>228</v>
      </c>
      <c r="D92" s="118">
        <v>57676</v>
      </c>
      <c r="E92" s="116">
        <v>4.8011202732999996</v>
      </c>
      <c r="F92" s="106">
        <v>4.0569717877000002</v>
      </c>
      <c r="G92" s="106">
        <v>5.6817639077999997</v>
      </c>
      <c r="H92" s="106">
        <v>0.2648328901</v>
      </c>
      <c r="I92" s="107">
        <v>3.9531174144999999</v>
      </c>
      <c r="J92" s="106">
        <v>3.4719024517000001</v>
      </c>
      <c r="K92" s="106">
        <v>4.5010300578000004</v>
      </c>
      <c r="L92" s="106">
        <v>1.1005514127</v>
      </c>
      <c r="M92" s="106">
        <v>0.92997171040000004</v>
      </c>
      <c r="N92" s="106">
        <v>1.3024196312</v>
      </c>
      <c r="O92" s="118">
        <v>190</v>
      </c>
      <c r="P92" s="118">
        <v>64485</v>
      </c>
      <c r="Q92" s="116">
        <v>3.3779213508999999</v>
      </c>
      <c r="R92" s="106">
        <v>2.8247291142000002</v>
      </c>
      <c r="S92" s="106">
        <v>4.0394502238000003</v>
      </c>
      <c r="T92" s="106">
        <v>0.74842890689999997</v>
      </c>
      <c r="U92" s="107">
        <v>2.9464216483999999</v>
      </c>
      <c r="V92" s="106">
        <v>2.5558905156999998</v>
      </c>
      <c r="W92" s="106">
        <v>3.3966245725999999</v>
      </c>
      <c r="X92" s="106">
        <v>0.97115891750000005</v>
      </c>
      <c r="Y92" s="106">
        <v>0.81211508020000001</v>
      </c>
      <c r="Z92" s="106">
        <v>1.1613497471000001</v>
      </c>
      <c r="AA92" s="118">
        <v>146</v>
      </c>
      <c r="AB92" s="118">
        <v>68417</v>
      </c>
      <c r="AC92" s="116">
        <v>2.3245056330999998</v>
      </c>
      <c r="AD92" s="106">
        <v>1.9115305625000001</v>
      </c>
      <c r="AE92" s="106">
        <v>2.8267015677999998</v>
      </c>
      <c r="AF92" s="106">
        <v>0.16760024779999999</v>
      </c>
      <c r="AG92" s="107">
        <v>2.1339725506999998</v>
      </c>
      <c r="AH92" s="106">
        <v>1.8144411545000001</v>
      </c>
      <c r="AI92" s="106">
        <v>2.509774889</v>
      </c>
      <c r="AJ92" s="106">
        <v>0.87134377709999999</v>
      </c>
      <c r="AK92" s="106">
        <v>0.7165395672</v>
      </c>
      <c r="AL92" s="106">
        <v>1.0595925369000001</v>
      </c>
      <c r="AM92" s="106">
        <v>2.6053277E-3</v>
      </c>
      <c r="AN92" s="106">
        <v>0.68814675999999997</v>
      </c>
      <c r="AO92" s="106">
        <v>0.5395307211</v>
      </c>
      <c r="AP92" s="106">
        <v>0.87769972070000002</v>
      </c>
      <c r="AQ92" s="106">
        <v>1.9330878000000001E-3</v>
      </c>
      <c r="AR92" s="106">
        <v>0.70356940850000005</v>
      </c>
      <c r="AS92" s="106">
        <v>0.56334884809999997</v>
      </c>
      <c r="AT92" s="106">
        <v>0.87869162109999999</v>
      </c>
      <c r="AU92" s="104" t="s">
        <v>28</v>
      </c>
      <c r="AV92" s="104" t="s">
        <v>28</v>
      </c>
      <c r="AW92" s="104" t="s">
        <v>28</v>
      </c>
      <c r="AX92" s="104" t="s">
        <v>228</v>
      </c>
      <c r="AY92" s="104" t="s">
        <v>229</v>
      </c>
      <c r="AZ92" s="104" t="s">
        <v>28</v>
      </c>
      <c r="BA92" s="104" t="s">
        <v>28</v>
      </c>
      <c r="BB92" s="104" t="s">
        <v>28</v>
      </c>
      <c r="BC92" s="110" t="s">
        <v>430</v>
      </c>
      <c r="BD92" s="111">
        <v>45.6</v>
      </c>
      <c r="BE92" s="111">
        <v>38</v>
      </c>
      <c r="BF92" s="111">
        <v>29.2</v>
      </c>
    </row>
    <row r="93" spans="1:93" x14ac:dyDescent="0.3">
      <c r="A93" s="10"/>
      <c r="B93" t="s">
        <v>112</v>
      </c>
      <c r="C93" s="104">
        <v>53</v>
      </c>
      <c r="D93" s="118">
        <v>13547</v>
      </c>
      <c r="E93" s="116">
        <v>4.2825533295999998</v>
      </c>
      <c r="F93" s="106">
        <v>3.2038266801000002</v>
      </c>
      <c r="G93" s="106">
        <v>5.7244866379000001</v>
      </c>
      <c r="H93" s="106">
        <v>0.90062875509999996</v>
      </c>
      <c r="I93" s="107">
        <v>3.9123053074</v>
      </c>
      <c r="J93" s="106">
        <v>2.9888988283</v>
      </c>
      <c r="K93" s="106">
        <v>5.1209939506</v>
      </c>
      <c r="L93" s="106">
        <v>0.98168132610000003</v>
      </c>
      <c r="M93" s="106">
        <v>0.73440692549999997</v>
      </c>
      <c r="N93" s="106">
        <v>1.3122128790000001</v>
      </c>
      <c r="O93" s="118"/>
      <c r="P93" s="118"/>
      <c r="Q93" s="116"/>
      <c r="R93" s="106"/>
      <c r="S93" s="106"/>
      <c r="T93" s="106"/>
      <c r="U93" s="107"/>
      <c r="V93" s="106"/>
      <c r="W93" s="106"/>
      <c r="X93" s="106"/>
      <c r="Y93" s="106"/>
      <c r="Z93" s="106"/>
      <c r="AA93" s="118"/>
      <c r="AB93" s="118"/>
      <c r="AC93" s="116"/>
      <c r="AD93" s="106"/>
      <c r="AE93" s="106"/>
      <c r="AF93" s="106"/>
      <c r="AG93" s="107"/>
      <c r="AH93" s="106"/>
      <c r="AI93" s="106"/>
      <c r="AJ93" s="106"/>
      <c r="AK93" s="106"/>
      <c r="AL93" s="106"/>
      <c r="AM93" s="106">
        <v>0.68599895879999995</v>
      </c>
      <c r="AN93" s="106">
        <v>0.91702237360000005</v>
      </c>
      <c r="AO93" s="106">
        <v>0.60256141379999995</v>
      </c>
      <c r="AP93" s="106">
        <v>1.3955922407000001</v>
      </c>
      <c r="AQ93" s="106">
        <v>0.2284844821</v>
      </c>
      <c r="AR93" s="106">
        <v>0.77701283700000001</v>
      </c>
      <c r="AS93" s="106">
        <v>0.51534615989999999</v>
      </c>
      <c r="AT93" s="106">
        <v>1.1715405990000001</v>
      </c>
      <c r="AU93" s="104" t="s">
        <v>28</v>
      </c>
      <c r="AV93" s="104" t="s">
        <v>28</v>
      </c>
      <c r="AW93" s="104" t="s">
        <v>28</v>
      </c>
      <c r="AX93" s="104" t="s">
        <v>28</v>
      </c>
      <c r="AY93" s="104" t="s">
        <v>28</v>
      </c>
      <c r="AZ93" s="104" t="s">
        <v>28</v>
      </c>
      <c r="BA93" s="104" t="s">
        <v>431</v>
      </c>
      <c r="BB93" s="104" t="s">
        <v>431</v>
      </c>
      <c r="BC93" s="110" t="s">
        <v>432</v>
      </c>
      <c r="BD93" s="111">
        <v>10.6</v>
      </c>
      <c r="BE93" s="111"/>
      <c r="BF93" s="111"/>
    </row>
    <row r="94" spans="1:93" x14ac:dyDescent="0.3">
      <c r="A94" s="10"/>
      <c r="B94" t="s">
        <v>114</v>
      </c>
      <c r="C94" s="104">
        <v>429</v>
      </c>
      <c r="D94" s="118">
        <v>93873</v>
      </c>
      <c r="E94" s="116">
        <v>4.8883249407999996</v>
      </c>
      <c r="F94" s="106">
        <v>4.2352994967999997</v>
      </c>
      <c r="G94" s="106">
        <v>5.6420380057999999</v>
      </c>
      <c r="H94" s="106">
        <v>0.1198021375</v>
      </c>
      <c r="I94" s="107">
        <v>4.5700041545000003</v>
      </c>
      <c r="J94" s="106">
        <v>4.1573845438000001</v>
      </c>
      <c r="K94" s="106">
        <v>5.0235761817000002</v>
      </c>
      <c r="L94" s="106">
        <v>1.1205411680999999</v>
      </c>
      <c r="M94" s="106">
        <v>0.97084942240000005</v>
      </c>
      <c r="N94" s="106">
        <v>1.2933133402999999</v>
      </c>
      <c r="O94" s="118">
        <v>397</v>
      </c>
      <c r="P94" s="118">
        <v>101870</v>
      </c>
      <c r="Q94" s="116">
        <v>4.1822869082</v>
      </c>
      <c r="R94" s="106">
        <v>3.6153833742999999</v>
      </c>
      <c r="S94" s="106">
        <v>4.8380827069999999</v>
      </c>
      <c r="T94" s="106">
        <v>1.3126220900000001E-2</v>
      </c>
      <c r="U94" s="107">
        <v>3.8971237851999998</v>
      </c>
      <c r="V94" s="106">
        <v>3.5320237871</v>
      </c>
      <c r="W94" s="106">
        <v>4.2999636221999999</v>
      </c>
      <c r="X94" s="106">
        <v>1.2024155699000001</v>
      </c>
      <c r="Y94" s="106">
        <v>1.0394297081999999</v>
      </c>
      <c r="Z94" s="106">
        <v>1.3909581296</v>
      </c>
      <c r="AA94" s="118">
        <v>287</v>
      </c>
      <c r="AB94" s="118">
        <v>111818</v>
      </c>
      <c r="AC94" s="116">
        <v>2.6757700618000002</v>
      </c>
      <c r="AD94" s="106">
        <v>2.2839359478999999</v>
      </c>
      <c r="AE94" s="106">
        <v>3.1348275902</v>
      </c>
      <c r="AF94" s="106">
        <v>0.97026717689999997</v>
      </c>
      <c r="AG94" s="107">
        <v>2.5666708401</v>
      </c>
      <c r="AH94" s="106">
        <v>2.2862585267000002</v>
      </c>
      <c r="AI94" s="106">
        <v>2.8814760555999999</v>
      </c>
      <c r="AJ94" s="106">
        <v>1.0030156774000001</v>
      </c>
      <c r="AK94" s="106">
        <v>0.856136181</v>
      </c>
      <c r="AL94" s="106">
        <v>1.1750939529</v>
      </c>
      <c r="AM94" s="106">
        <v>3.1121001000000002E-6</v>
      </c>
      <c r="AN94" s="106">
        <v>0.63978634670000001</v>
      </c>
      <c r="AO94" s="106">
        <v>0.53028821500000001</v>
      </c>
      <c r="AP94" s="106">
        <v>0.77189452430000005</v>
      </c>
      <c r="AQ94" s="106">
        <v>8.1660117000000004E-2</v>
      </c>
      <c r="AR94" s="106">
        <v>0.85556646889999999</v>
      </c>
      <c r="AS94" s="106">
        <v>0.71778270700000002</v>
      </c>
      <c r="AT94" s="106">
        <v>1.0197988548000001</v>
      </c>
      <c r="AU94" s="104" t="s">
        <v>28</v>
      </c>
      <c r="AV94" s="104" t="s">
        <v>28</v>
      </c>
      <c r="AW94" s="104" t="s">
        <v>28</v>
      </c>
      <c r="AX94" s="104" t="s">
        <v>28</v>
      </c>
      <c r="AY94" s="104" t="s">
        <v>229</v>
      </c>
      <c r="AZ94" s="104" t="s">
        <v>28</v>
      </c>
      <c r="BA94" s="104" t="s">
        <v>28</v>
      </c>
      <c r="BB94" s="104" t="s">
        <v>28</v>
      </c>
      <c r="BC94" s="110" t="s">
        <v>271</v>
      </c>
      <c r="BD94" s="111">
        <v>85.8</v>
      </c>
      <c r="BE94" s="111">
        <v>79.400000000000006</v>
      </c>
      <c r="BF94" s="111">
        <v>57.4</v>
      </c>
    </row>
    <row r="95" spans="1:93" x14ac:dyDescent="0.3">
      <c r="A95" s="10"/>
      <c r="B95" t="s">
        <v>104</v>
      </c>
      <c r="C95" s="104">
        <v>332</v>
      </c>
      <c r="D95" s="118">
        <v>92569</v>
      </c>
      <c r="E95" s="116">
        <v>3.6319557111999998</v>
      </c>
      <c r="F95" s="106">
        <v>3.1194305964</v>
      </c>
      <c r="G95" s="106">
        <v>4.2286891408000002</v>
      </c>
      <c r="H95" s="106">
        <v>1.8213161499999998E-2</v>
      </c>
      <c r="I95" s="107">
        <v>3.5865138437000001</v>
      </c>
      <c r="J95" s="106">
        <v>3.2207480890000002</v>
      </c>
      <c r="K95" s="106">
        <v>3.9938179565</v>
      </c>
      <c r="L95" s="106">
        <v>0.83254610620000002</v>
      </c>
      <c r="M95" s="106">
        <v>0.71506097629999998</v>
      </c>
      <c r="N95" s="106">
        <v>0.96933414350000002</v>
      </c>
      <c r="O95" s="118">
        <v>240</v>
      </c>
      <c r="P95" s="118">
        <v>96331</v>
      </c>
      <c r="Q95" s="116">
        <v>2.5077600946</v>
      </c>
      <c r="R95" s="106">
        <v>2.1233388797999999</v>
      </c>
      <c r="S95" s="106">
        <v>2.9617790885000002</v>
      </c>
      <c r="T95" s="106">
        <v>1.1658089999999999E-4</v>
      </c>
      <c r="U95" s="107">
        <v>2.4914098265</v>
      </c>
      <c r="V95" s="106">
        <v>2.1953327167999999</v>
      </c>
      <c r="W95" s="106">
        <v>2.8274178561999999</v>
      </c>
      <c r="X95" s="106">
        <v>0.72098587439999995</v>
      </c>
      <c r="Y95" s="106">
        <v>0.6104640321</v>
      </c>
      <c r="Z95" s="106">
        <v>0.85151721270000003</v>
      </c>
      <c r="AA95" s="118">
        <v>209</v>
      </c>
      <c r="AB95" s="118">
        <v>103088</v>
      </c>
      <c r="AC95" s="116">
        <v>2.0064830302000001</v>
      </c>
      <c r="AD95" s="106">
        <v>1.6871055544</v>
      </c>
      <c r="AE95" s="106">
        <v>2.3863202511999999</v>
      </c>
      <c r="AF95" s="106">
        <v>1.2810593999999999E-3</v>
      </c>
      <c r="AG95" s="107">
        <v>2.0273940710999998</v>
      </c>
      <c r="AH95" s="106">
        <v>1.7703507944000001</v>
      </c>
      <c r="AI95" s="106">
        <v>2.3217583387</v>
      </c>
      <c r="AJ95" s="106">
        <v>0.75213261580000002</v>
      </c>
      <c r="AK95" s="106">
        <v>0.63241357870000003</v>
      </c>
      <c r="AL95" s="106">
        <v>0.89451506219999999</v>
      </c>
      <c r="AM95" s="106">
        <v>4.30716238E-2</v>
      </c>
      <c r="AN95" s="106">
        <v>0.80010964149999997</v>
      </c>
      <c r="AO95" s="106">
        <v>0.64464040469999995</v>
      </c>
      <c r="AP95" s="106">
        <v>0.99307371010000001</v>
      </c>
      <c r="AQ95" s="106">
        <v>2.7817659999999998E-4</v>
      </c>
      <c r="AR95" s="106">
        <v>0.6904710007</v>
      </c>
      <c r="AS95" s="106">
        <v>0.56547000300000005</v>
      </c>
      <c r="AT95" s="106">
        <v>0.84310432099999999</v>
      </c>
      <c r="AU95" s="104" t="s">
        <v>28</v>
      </c>
      <c r="AV95" s="104">
        <v>2</v>
      </c>
      <c r="AW95" s="104">
        <v>3</v>
      </c>
      <c r="AX95" s="104" t="s">
        <v>228</v>
      </c>
      <c r="AY95" s="104" t="s">
        <v>28</v>
      </c>
      <c r="AZ95" s="104" t="s">
        <v>28</v>
      </c>
      <c r="BA95" s="104" t="s">
        <v>28</v>
      </c>
      <c r="BB95" s="104" t="s">
        <v>28</v>
      </c>
      <c r="BC95" s="110" t="s">
        <v>445</v>
      </c>
      <c r="BD95" s="111">
        <v>66.400000000000006</v>
      </c>
      <c r="BE95" s="111">
        <v>48</v>
      </c>
      <c r="BF95" s="111">
        <v>41.8</v>
      </c>
    </row>
    <row r="96" spans="1:93" x14ac:dyDescent="0.3">
      <c r="A96" s="10"/>
      <c r="B96" t="s">
        <v>105</v>
      </c>
      <c r="C96" s="104">
        <v>194</v>
      </c>
      <c r="D96" s="118">
        <v>50063</v>
      </c>
      <c r="E96" s="116">
        <v>3.9394964623000002</v>
      </c>
      <c r="F96" s="106">
        <v>3.2987945321000001</v>
      </c>
      <c r="G96" s="106">
        <v>4.7046374744000001</v>
      </c>
      <c r="H96" s="106">
        <v>0.260101837</v>
      </c>
      <c r="I96" s="107">
        <v>3.8751173521000002</v>
      </c>
      <c r="J96" s="106">
        <v>3.3664498544999999</v>
      </c>
      <c r="K96" s="106">
        <v>4.4606440440000004</v>
      </c>
      <c r="L96" s="106">
        <v>0.90304307120000005</v>
      </c>
      <c r="M96" s="106">
        <v>0.7561762205</v>
      </c>
      <c r="N96" s="106">
        <v>1.0784348494</v>
      </c>
      <c r="O96" s="118">
        <v>142</v>
      </c>
      <c r="P96" s="118">
        <v>50422</v>
      </c>
      <c r="Q96" s="116">
        <v>2.8889767196</v>
      </c>
      <c r="R96" s="106">
        <v>2.3712951974999998</v>
      </c>
      <c r="S96" s="106">
        <v>3.5196741828000002</v>
      </c>
      <c r="T96" s="106">
        <v>6.5414014300000003E-2</v>
      </c>
      <c r="U96" s="107">
        <v>2.8162310103000001</v>
      </c>
      <c r="V96" s="106">
        <v>2.3891148601999999</v>
      </c>
      <c r="W96" s="106">
        <v>3.3197052329000001</v>
      </c>
      <c r="X96" s="106">
        <v>0.83058639089999997</v>
      </c>
      <c r="Y96" s="106">
        <v>0.6817519527</v>
      </c>
      <c r="Z96" s="106">
        <v>1.0119131306</v>
      </c>
      <c r="AA96" s="118">
        <v>131</v>
      </c>
      <c r="AB96" s="118">
        <v>52408</v>
      </c>
      <c r="AC96" s="116">
        <v>2.5012989222000002</v>
      </c>
      <c r="AD96" s="106">
        <v>2.0400671042999998</v>
      </c>
      <c r="AE96" s="106">
        <v>3.0668090696000001</v>
      </c>
      <c r="AF96" s="106">
        <v>0.53564600839999998</v>
      </c>
      <c r="AG96" s="107">
        <v>2.4996183789000002</v>
      </c>
      <c r="AH96" s="106">
        <v>2.1062207407</v>
      </c>
      <c r="AI96" s="106">
        <v>2.9664944036000001</v>
      </c>
      <c r="AJ96" s="106">
        <v>0.93761495750000001</v>
      </c>
      <c r="AK96" s="106">
        <v>0.764721647</v>
      </c>
      <c r="AL96" s="106">
        <v>1.1495971273000001</v>
      </c>
      <c r="AM96" s="106">
        <v>0.28383910509999999</v>
      </c>
      <c r="AN96" s="106">
        <v>0.8658079192</v>
      </c>
      <c r="AO96" s="106">
        <v>0.6652418202</v>
      </c>
      <c r="AP96" s="106">
        <v>1.1268433976000001</v>
      </c>
      <c r="AQ96" s="106">
        <v>1.27263186E-2</v>
      </c>
      <c r="AR96" s="106">
        <v>0.73333654370000001</v>
      </c>
      <c r="AS96" s="106">
        <v>0.57456067379999998</v>
      </c>
      <c r="AT96" s="106">
        <v>0.93598902760000002</v>
      </c>
      <c r="AU96" s="104" t="s">
        <v>28</v>
      </c>
      <c r="AV96" s="104" t="s">
        <v>28</v>
      </c>
      <c r="AW96" s="104" t="s">
        <v>28</v>
      </c>
      <c r="AX96" s="104" t="s">
        <v>28</v>
      </c>
      <c r="AY96" s="104" t="s">
        <v>28</v>
      </c>
      <c r="AZ96" s="104" t="s">
        <v>28</v>
      </c>
      <c r="BA96" s="104" t="s">
        <v>28</v>
      </c>
      <c r="BB96" s="104" t="s">
        <v>28</v>
      </c>
      <c r="BC96" s="110" t="s">
        <v>28</v>
      </c>
      <c r="BD96" s="111">
        <v>38.799999999999997</v>
      </c>
      <c r="BE96" s="111">
        <v>28.4</v>
      </c>
      <c r="BF96" s="111">
        <v>26.2</v>
      </c>
    </row>
    <row r="97" spans="1:93" x14ac:dyDescent="0.3">
      <c r="A97" s="10"/>
      <c r="B97" t="s">
        <v>106</v>
      </c>
      <c r="C97" s="104">
        <v>72</v>
      </c>
      <c r="D97" s="118">
        <v>28484</v>
      </c>
      <c r="E97" s="116">
        <v>3.5343279863000001</v>
      </c>
      <c r="F97" s="106">
        <v>2.7322873546999999</v>
      </c>
      <c r="G97" s="106">
        <v>4.5718010932000004</v>
      </c>
      <c r="H97" s="106">
        <v>0.1089220404</v>
      </c>
      <c r="I97" s="107">
        <v>2.5277348687000001</v>
      </c>
      <c r="J97" s="106">
        <v>2.0063950857999999</v>
      </c>
      <c r="K97" s="106">
        <v>3.1845390829000002</v>
      </c>
      <c r="L97" s="106">
        <v>0.81016709369999995</v>
      </c>
      <c r="M97" s="106">
        <v>0.62631688789999995</v>
      </c>
      <c r="N97" s="106">
        <v>1.0479850254</v>
      </c>
      <c r="O97" s="118">
        <v>60</v>
      </c>
      <c r="P97" s="118">
        <v>27618</v>
      </c>
      <c r="Q97" s="116">
        <v>2.5830457678999998</v>
      </c>
      <c r="R97" s="106">
        <v>1.9556260514999999</v>
      </c>
      <c r="S97" s="106">
        <v>3.4117593359999998</v>
      </c>
      <c r="T97" s="106">
        <v>3.6091953500000003E-2</v>
      </c>
      <c r="U97" s="107">
        <v>2.1724961981000002</v>
      </c>
      <c r="V97" s="106">
        <v>1.6868224731999999</v>
      </c>
      <c r="W97" s="106">
        <v>2.7980061956000002</v>
      </c>
      <c r="X97" s="106">
        <v>0.74263065100000003</v>
      </c>
      <c r="Y97" s="106">
        <v>0.56224626980000003</v>
      </c>
      <c r="Z97" s="106">
        <v>0.98088740360000004</v>
      </c>
      <c r="AA97" s="118">
        <v>43</v>
      </c>
      <c r="AB97" s="118">
        <v>29336</v>
      </c>
      <c r="AC97" s="116">
        <v>1.5469519715</v>
      </c>
      <c r="AD97" s="106">
        <v>1.1224276978000001</v>
      </c>
      <c r="AE97" s="106">
        <v>2.1320396910000001</v>
      </c>
      <c r="AF97" s="106">
        <v>8.7018689999999999E-4</v>
      </c>
      <c r="AG97" s="107">
        <v>1.4657758385999999</v>
      </c>
      <c r="AH97" s="106">
        <v>1.0870775832999999</v>
      </c>
      <c r="AI97" s="106">
        <v>1.9763987795</v>
      </c>
      <c r="AJ97" s="106">
        <v>0.57987683690000003</v>
      </c>
      <c r="AK97" s="106">
        <v>0.4207433941</v>
      </c>
      <c r="AL97" s="106">
        <v>0.79919768349999998</v>
      </c>
      <c r="AM97" s="106">
        <v>1.45651453E-2</v>
      </c>
      <c r="AN97" s="106">
        <v>0.59888678350000002</v>
      </c>
      <c r="AO97" s="106">
        <v>0.39693051029999998</v>
      </c>
      <c r="AP97" s="106">
        <v>0.90359740590000004</v>
      </c>
      <c r="AQ97" s="106">
        <v>9.1520511499999999E-2</v>
      </c>
      <c r="AR97" s="106">
        <v>0.7308449521</v>
      </c>
      <c r="AS97" s="106">
        <v>0.50775854419999999</v>
      </c>
      <c r="AT97" s="106">
        <v>1.0519455558999999</v>
      </c>
      <c r="AU97" s="104" t="s">
        <v>28</v>
      </c>
      <c r="AV97" s="104" t="s">
        <v>28</v>
      </c>
      <c r="AW97" s="104">
        <v>3</v>
      </c>
      <c r="AX97" s="104" t="s">
        <v>28</v>
      </c>
      <c r="AY97" s="104" t="s">
        <v>28</v>
      </c>
      <c r="AZ97" s="104" t="s">
        <v>28</v>
      </c>
      <c r="BA97" s="104" t="s">
        <v>28</v>
      </c>
      <c r="BB97" s="104" t="s">
        <v>28</v>
      </c>
      <c r="BC97" s="110">
        <v>-3</v>
      </c>
      <c r="BD97" s="111">
        <v>14.4</v>
      </c>
      <c r="BE97" s="111">
        <v>12</v>
      </c>
      <c r="BF97" s="111">
        <v>8.6</v>
      </c>
    </row>
    <row r="98" spans="1:93" x14ac:dyDescent="0.3">
      <c r="A98" s="10"/>
      <c r="B98" t="s">
        <v>107</v>
      </c>
      <c r="C98" s="104">
        <v>251</v>
      </c>
      <c r="D98" s="118">
        <v>68309</v>
      </c>
      <c r="E98" s="116">
        <v>4.4715567434999999</v>
      </c>
      <c r="F98" s="106">
        <v>3.7950302656999999</v>
      </c>
      <c r="G98" s="106">
        <v>5.2686851779000001</v>
      </c>
      <c r="H98" s="106">
        <v>0.76792189990000004</v>
      </c>
      <c r="I98" s="107">
        <v>3.6744792047999999</v>
      </c>
      <c r="J98" s="106">
        <v>3.2468963794999999</v>
      </c>
      <c r="K98" s="106">
        <v>4.1583702861000003</v>
      </c>
      <c r="L98" s="106">
        <v>1.0250062092000001</v>
      </c>
      <c r="M98" s="106">
        <v>0.86992736749999999</v>
      </c>
      <c r="N98" s="106">
        <v>1.2077304015999999</v>
      </c>
      <c r="O98" s="118">
        <v>243</v>
      </c>
      <c r="P98" s="118">
        <v>73620</v>
      </c>
      <c r="Q98" s="116">
        <v>3.7345553977999999</v>
      </c>
      <c r="R98" s="106">
        <v>3.1628290098999998</v>
      </c>
      <c r="S98" s="106">
        <v>4.4096294727999998</v>
      </c>
      <c r="T98" s="106">
        <v>0.40163938160000001</v>
      </c>
      <c r="U98" s="107">
        <v>3.3007334962999999</v>
      </c>
      <c r="V98" s="106">
        <v>2.9107563664999998</v>
      </c>
      <c r="W98" s="106">
        <v>3.7429589570999999</v>
      </c>
      <c r="X98" s="106">
        <v>1.0736918953000001</v>
      </c>
      <c r="Y98" s="106">
        <v>0.9093194537</v>
      </c>
      <c r="Z98" s="106">
        <v>1.2677769967000001</v>
      </c>
      <c r="AA98" s="118">
        <v>186</v>
      </c>
      <c r="AB98" s="118">
        <v>80839</v>
      </c>
      <c r="AC98" s="116">
        <v>2.3540868915000002</v>
      </c>
      <c r="AD98" s="106">
        <v>1.9652455906999999</v>
      </c>
      <c r="AE98" s="106">
        <v>2.8198638984</v>
      </c>
      <c r="AF98" s="106">
        <v>0.1745139684</v>
      </c>
      <c r="AG98" s="107">
        <v>2.3008696298000002</v>
      </c>
      <c r="AH98" s="106">
        <v>1.9928696185999999</v>
      </c>
      <c r="AI98" s="106">
        <v>2.6564713535000002</v>
      </c>
      <c r="AJ98" s="106">
        <v>0.88243234790000002</v>
      </c>
      <c r="AK98" s="106">
        <v>0.73667471120000005</v>
      </c>
      <c r="AL98" s="106">
        <v>1.0570294280999999</v>
      </c>
      <c r="AM98" s="106">
        <v>4.5218900000000002E-5</v>
      </c>
      <c r="AN98" s="106">
        <v>0.63035264999999996</v>
      </c>
      <c r="AO98" s="106">
        <v>0.50499212090000001</v>
      </c>
      <c r="AP98" s="106">
        <v>0.78683299579999999</v>
      </c>
      <c r="AQ98" s="106">
        <v>9.0792243999999994E-2</v>
      </c>
      <c r="AR98" s="106">
        <v>0.83518014240000005</v>
      </c>
      <c r="AS98" s="106">
        <v>0.67784669109999995</v>
      </c>
      <c r="AT98" s="106">
        <v>1.0290319026000001</v>
      </c>
      <c r="AU98" s="104" t="s">
        <v>28</v>
      </c>
      <c r="AV98" s="104" t="s">
        <v>28</v>
      </c>
      <c r="AW98" s="104" t="s">
        <v>28</v>
      </c>
      <c r="AX98" s="104" t="s">
        <v>28</v>
      </c>
      <c r="AY98" s="104" t="s">
        <v>229</v>
      </c>
      <c r="AZ98" s="104" t="s">
        <v>28</v>
      </c>
      <c r="BA98" s="104" t="s">
        <v>28</v>
      </c>
      <c r="BB98" s="104" t="s">
        <v>28</v>
      </c>
      <c r="BC98" s="110" t="s">
        <v>271</v>
      </c>
      <c r="BD98" s="111">
        <v>50.2</v>
      </c>
      <c r="BE98" s="111">
        <v>48.6</v>
      </c>
      <c r="BF98" s="111">
        <v>37.200000000000003</v>
      </c>
    </row>
    <row r="99" spans="1:93" x14ac:dyDescent="0.3">
      <c r="A99" s="10"/>
      <c r="B99" t="s">
        <v>108</v>
      </c>
      <c r="C99" s="104">
        <v>567</v>
      </c>
      <c r="D99" s="118">
        <v>108593</v>
      </c>
      <c r="E99" s="116">
        <v>4.5788311498000001</v>
      </c>
      <c r="F99" s="106">
        <v>3.9936191012000002</v>
      </c>
      <c r="G99" s="106">
        <v>5.2497982824999996</v>
      </c>
      <c r="H99" s="106">
        <v>0.48781060999999998</v>
      </c>
      <c r="I99" s="107">
        <v>5.2213310249999996</v>
      </c>
      <c r="J99" s="106">
        <v>4.8087713001000001</v>
      </c>
      <c r="K99" s="106">
        <v>5.6692855558000002</v>
      </c>
      <c r="L99" s="106">
        <v>1.0495965115999999</v>
      </c>
      <c r="M99" s="106">
        <v>0.91544949789999996</v>
      </c>
      <c r="N99" s="106">
        <v>1.2034009955</v>
      </c>
      <c r="O99" s="118">
        <v>448</v>
      </c>
      <c r="P99" s="118">
        <v>110063</v>
      </c>
      <c r="Q99" s="116">
        <v>3.5665552151000002</v>
      </c>
      <c r="R99" s="106">
        <v>3.0904312209000002</v>
      </c>
      <c r="S99" s="106">
        <v>4.1160327452000001</v>
      </c>
      <c r="T99" s="106">
        <v>0.73161520199999996</v>
      </c>
      <c r="U99" s="107">
        <v>4.0703960458999999</v>
      </c>
      <c r="V99" s="106">
        <v>3.71040379</v>
      </c>
      <c r="W99" s="106">
        <v>4.4653156120000004</v>
      </c>
      <c r="X99" s="106">
        <v>1.0253915179999999</v>
      </c>
      <c r="Y99" s="106">
        <v>0.88850494940000002</v>
      </c>
      <c r="Z99" s="106">
        <v>1.18336737</v>
      </c>
      <c r="AA99" s="118">
        <v>325</v>
      </c>
      <c r="AB99" s="118">
        <v>113466</v>
      </c>
      <c r="AC99" s="116">
        <v>2.3917224383</v>
      </c>
      <c r="AD99" s="106">
        <v>2.0494460691</v>
      </c>
      <c r="AE99" s="106">
        <v>2.7911621136</v>
      </c>
      <c r="AF99" s="106">
        <v>0.1657619028</v>
      </c>
      <c r="AG99" s="107">
        <v>2.8642941498000001</v>
      </c>
      <c r="AH99" s="106">
        <v>2.5692209201999998</v>
      </c>
      <c r="AI99" s="106">
        <v>3.1932563338</v>
      </c>
      <c r="AJ99" s="106">
        <v>0.89654007869999996</v>
      </c>
      <c r="AK99" s="106">
        <v>0.76823736340000004</v>
      </c>
      <c r="AL99" s="106">
        <v>1.0462705291000001</v>
      </c>
      <c r="AM99" s="106">
        <v>1.78035E-5</v>
      </c>
      <c r="AN99" s="106">
        <v>0.6705973395</v>
      </c>
      <c r="AO99" s="106">
        <v>0.55871773260000002</v>
      </c>
      <c r="AP99" s="106">
        <v>0.80488011299999995</v>
      </c>
      <c r="AQ99" s="106">
        <v>3.5862010999999998E-3</v>
      </c>
      <c r="AR99" s="106">
        <v>0.77892263299999998</v>
      </c>
      <c r="AS99" s="106">
        <v>0.65837596109999996</v>
      </c>
      <c r="AT99" s="106">
        <v>0.92154104039999996</v>
      </c>
      <c r="AU99" s="104" t="s">
        <v>28</v>
      </c>
      <c r="AV99" s="104" t="s">
        <v>28</v>
      </c>
      <c r="AW99" s="104" t="s">
        <v>28</v>
      </c>
      <c r="AX99" s="104" t="s">
        <v>228</v>
      </c>
      <c r="AY99" s="104" t="s">
        <v>229</v>
      </c>
      <c r="AZ99" s="104" t="s">
        <v>28</v>
      </c>
      <c r="BA99" s="104" t="s">
        <v>28</v>
      </c>
      <c r="BB99" s="104" t="s">
        <v>28</v>
      </c>
      <c r="BC99" s="110" t="s">
        <v>430</v>
      </c>
      <c r="BD99" s="111">
        <v>113.4</v>
      </c>
      <c r="BE99" s="111">
        <v>89.6</v>
      </c>
      <c r="BF99" s="111">
        <v>65</v>
      </c>
    </row>
    <row r="100" spans="1:93" x14ac:dyDescent="0.3">
      <c r="A100" s="10"/>
      <c r="B100" t="s">
        <v>109</v>
      </c>
      <c r="C100" s="104">
        <v>154</v>
      </c>
      <c r="D100" s="118">
        <v>37557</v>
      </c>
      <c r="E100" s="116">
        <v>5.3693342232000001</v>
      </c>
      <c r="F100" s="106">
        <v>4.4330331148999997</v>
      </c>
      <c r="G100" s="106">
        <v>6.5033915274999998</v>
      </c>
      <c r="H100" s="106">
        <v>3.3662646599999999E-2</v>
      </c>
      <c r="I100" s="107">
        <v>4.1004340069999996</v>
      </c>
      <c r="J100" s="106">
        <v>3.5013703650000001</v>
      </c>
      <c r="K100" s="106">
        <v>4.8019938745999999</v>
      </c>
      <c r="L100" s="106">
        <v>1.2308019854000001</v>
      </c>
      <c r="M100" s="106">
        <v>1.0161755131000001</v>
      </c>
      <c r="N100" s="106">
        <v>1.4907597239000001</v>
      </c>
      <c r="O100" s="118">
        <v>131</v>
      </c>
      <c r="P100" s="118">
        <v>39651</v>
      </c>
      <c r="Q100" s="116">
        <v>4.3683144005000001</v>
      </c>
      <c r="R100" s="106">
        <v>3.5649226658000002</v>
      </c>
      <c r="S100" s="106">
        <v>5.3527586683999999</v>
      </c>
      <c r="T100" s="106">
        <v>2.7994523399999999E-2</v>
      </c>
      <c r="U100" s="107">
        <v>3.3038258807999998</v>
      </c>
      <c r="V100" s="106">
        <v>2.7838595893</v>
      </c>
      <c r="W100" s="106">
        <v>3.9209109153999999</v>
      </c>
      <c r="X100" s="106">
        <v>1.2558988335000001</v>
      </c>
      <c r="Y100" s="106">
        <v>1.024922157</v>
      </c>
      <c r="Z100" s="106">
        <v>1.5389284634</v>
      </c>
      <c r="AA100" s="118">
        <v>93</v>
      </c>
      <c r="AB100" s="118">
        <v>41411</v>
      </c>
      <c r="AC100" s="116">
        <v>2.9209645878999999</v>
      </c>
      <c r="AD100" s="106">
        <v>2.3160167261</v>
      </c>
      <c r="AE100" s="106">
        <v>3.6839259524000001</v>
      </c>
      <c r="AF100" s="106">
        <v>0.44371990690000002</v>
      </c>
      <c r="AG100" s="107">
        <v>2.2457801066999998</v>
      </c>
      <c r="AH100" s="106">
        <v>1.8327437291999999</v>
      </c>
      <c r="AI100" s="106">
        <v>2.7519004471000001</v>
      </c>
      <c r="AJ100" s="106">
        <v>1.0949271451</v>
      </c>
      <c r="AK100" s="106">
        <v>0.86816169990000003</v>
      </c>
      <c r="AL100" s="106">
        <v>1.380924145</v>
      </c>
      <c r="AM100" s="106">
        <v>6.5175166000000003E-3</v>
      </c>
      <c r="AN100" s="106">
        <v>0.66867086939999998</v>
      </c>
      <c r="AO100" s="106">
        <v>0.50036840999999999</v>
      </c>
      <c r="AP100" s="106">
        <v>0.89358305329999999</v>
      </c>
      <c r="AQ100" s="106">
        <v>0.1183606322</v>
      </c>
      <c r="AR100" s="106">
        <v>0.81356723549999999</v>
      </c>
      <c r="AS100" s="106">
        <v>0.62796419790000002</v>
      </c>
      <c r="AT100" s="106">
        <v>1.0540276801999999</v>
      </c>
      <c r="AU100" s="104" t="s">
        <v>28</v>
      </c>
      <c r="AV100" s="104" t="s">
        <v>28</v>
      </c>
      <c r="AW100" s="104" t="s">
        <v>28</v>
      </c>
      <c r="AX100" s="104" t="s">
        <v>28</v>
      </c>
      <c r="AY100" s="104" t="s">
        <v>28</v>
      </c>
      <c r="AZ100" s="104" t="s">
        <v>28</v>
      </c>
      <c r="BA100" s="104" t="s">
        <v>28</v>
      </c>
      <c r="BB100" s="104" t="s">
        <v>28</v>
      </c>
      <c r="BC100" s="110" t="s">
        <v>28</v>
      </c>
      <c r="BD100" s="111">
        <v>30.8</v>
      </c>
      <c r="BE100" s="111">
        <v>26.2</v>
      </c>
      <c r="BF100" s="111">
        <v>18.600000000000001</v>
      </c>
    </row>
    <row r="101" spans="1:93" x14ac:dyDescent="0.3">
      <c r="A101" s="10"/>
      <c r="B101" t="s">
        <v>152</v>
      </c>
      <c r="C101" s="104">
        <v>104</v>
      </c>
      <c r="D101" s="118">
        <v>40708</v>
      </c>
      <c r="E101" s="116">
        <v>3.6689272511</v>
      </c>
      <c r="F101" s="106">
        <v>2.9405960781</v>
      </c>
      <c r="G101" s="106">
        <v>4.5776525632</v>
      </c>
      <c r="H101" s="106">
        <v>0.1251506573</v>
      </c>
      <c r="I101" s="107">
        <v>2.5547803871000001</v>
      </c>
      <c r="J101" s="106">
        <v>2.1080766362999999</v>
      </c>
      <c r="K101" s="106">
        <v>3.0961411527</v>
      </c>
      <c r="L101" s="106">
        <v>0.84102102000000001</v>
      </c>
      <c r="M101" s="106">
        <v>0.67406708930000003</v>
      </c>
      <c r="N101" s="106">
        <v>1.0493263465</v>
      </c>
      <c r="O101" s="118">
        <v>99</v>
      </c>
      <c r="P101" s="118">
        <v>43441</v>
      </c>
      <c r="Q101" s="116">
        <v>2.9217735797</v>
      </c>
      <c r="R101" s="106">
        <v>2.3315645909999998</v>
      </c>
      <c r="S101" s="106">
        <v>3.6613872434000001</v>
      </c>
      <c r="T101" s="106">
        <v>0.12996511860000001</v>
      </c>
      <c r="U101" s="107">
        <v>2.2789530627999999</v>
      </c>
      <c r="V101" s="106">
        <v>1.8714852415000001</v>
      </c>
      <c r="W101" s="106">
        <v>2.7751365316999999</v>
      </c>
      <c r="X101" s="106">
        <v>0.84001555159999997</v>
      </c>
      <c r="Y101" s="106">
        <v>0.67032932649999999</v>
      </c>
      <c r="Z101" s="106">
        <v>1.0526559095000001</v>
      </c>
      <c r="AA101" s="118">
        <v>97</v>
      </c>
      <c r="AB101" s="118">
        <v>47585</v>
      </c>
      <c r="AC101" s="116">
        <v>2.4022067574000001</v>
      </c>
      <c r="AD101" s="106">
        <v>1.9129509773</v>
      </c>
      <c r="AE101" s="106">
        <v>3.0165944521000001</v>
      </c>
      <c r="AF101" s="106">
        <v>0.36692368619999999</v>
      </c>
      <c r="AG101" s="107">
        <v>2.0384574971</v>
      </c>
      <c r="AH101" s="106">
        <v>1.6706106219000001</v>
      </c>
      <c r="AI101" s="106">
        <v>2.4872995017999999</v>
      </c>
      <c r="AJ101" s="106">
        <v>0.90047013850000002</v>
      </c>
      <c r="AK101" s="106">
        <v>0.71707201139999999</v>
      </c>
      <c r="AL101" s="106">
        <v>1.1307741166</v>
      </c>
      <c r="AM101" s="106">
        <v>0.20511592940000001</v>
      </c>
      <c r="AN101" s="106">
        <v>0.82217416639999996</v>
      </c>
      <c r="AO101" s="106">
        <v>0.60733736530000004</v>
      </c>
      <c r="AP101" s="106">
        <v>1.113006376</v>
      </c>
      <c r="AQ101" s="106">
        <v>0.13448672110000001</v>
      </c>
      <c r="AR101" s="106">
        <v>0.79635636789999997</v>
      </c>
      <c r="AS101" s="106">
        <v>0.59101734139999995</v>
      </c>
      <c r="AT101" s="106">
        <v>1.0730369824999999</v>
      </c>
      <c r="AU101" s="104" t="s">
        <v>28</v>
      </c>
      <c r="AV101" s="104" t="s">
        <v>28</v>
      </c>
      <c r="AW101" s="104" t="s">
        <v>28</v>
      </c>
      <c r="AX101" s="104" t="s">
        <v>28</v>
      </c>
      <c r="AY101" s="104" t="s">
        <v>28</v>
      </c>
      <c r="AZ101" s="104" t="s">
        <v>28</v>
      </c>
      <c r="BA101" s="104" t="s">
        <v>28</v>
      </c>
      <c r="BB101" s="104" t="s">
        <v>28</v>
      </c>
      <c r="BC101" s="110" t="s">
        <v>28</v>
      </c>
      <c r="BD101" s="111">
        <v>20.8</v>
      </c>
      <c r="BE101" s="111">
        <v>19.8</v>
      </c>
      <c r="BF101" s="111">
        <v>19.399999999999999</v>
      </c>
    </row>
    <row r="102" spans="1:93" x14ac:dyDescent="0.3">
      <c r="A102" s="10"/>
      <c r="B102" t="s">
        <v>153</v>
      </c>
      <c r="C102" s="104">
        <v>172</v>
      </c>
      <c r="D102" s="118">
        <v>31593</v>
      </c>
      <c r="E102" s="116">
        <v>6.6488854125000003</v>
      </c>
      <c r="F102" s="106">
        <v>5.5337304995999999</v>
      </c>
      <c r="G102" s="106">
        <v>7.9887658481999999</v>
      </c>
      <c r="H102" s="106">
        <v>6.8286444000000003E-6</v>
      </c>
      <c r="I102" s="107">
        <v>5.4442439781000003</v>
      </c>
      <c r="J102" s="106">
        <v>4.6885016180000001</v>
      </c>
      <c r="K102" s="106">
        <v>6.3218048979999999</v>
      </c>
      <c r="L102" s="106">
        <v>1.5241110027</v>
      </c>
      <c r="M102" s="106">
        <v>1.2684862224</v>
      </c>
      <c r="N102" s="106">
        <v>1.8312491751</v>
      </c>
      <c r="O102" s="118">
        <v>109</v>
      </c>
      <c r="P102" s="118">
        <v>33723</v>
      </c>
      <c r="Q102" s="116">
        <v>4.0335028922999996</v>
      </c>
      <c r="R102" s="106">
        <v>3.2487299223999999</v>
      </c>
      <c r="S102" s="106">
        <v>5.0078479809000003</v>
      </c>
      <c r="T102" s="106">
        <v>0.1797169344</v>
      </c>
      <c r="U102" s="107">
        <v>3.232215402</v>
      </c>
      <c r="V102" s="106">
        <v>2.6789831016000001</v>
      </c>
      <c r="W102" s="106">
        <v>3.8996947753</v>
      </c>
      <c r="X102" s="106">
        <v>1.1596398778000001</v>
      </c>
      <c r="Y102" s="106">
        <v>0.93401613210000001</v>
      </c>
      <c r="Z102" s="106">
        <v>1.4397659739999999</v>
      </c>
      <c r="AA102" s="118">
        <v>91</v>
      </c>
      <c r="AB102" s="118">
        <v>36335</v>
      </c>
      <c r="AC102" s="116">
        <v>3.1072549944999999</v>
      </c>
      <c r="AD102" s="106">
        <v>2.4629623354999999</v>
      </c>
      <c r="AE102" s="106">
        <v>3.9200898293000002</v>
      </c>
      <c r="AF102" s="106">
        <v>0.19831223840000001</v>
      </c>
      <c r="AG102" s="107">
        <v>2.5044722719000001</v>
      </c>
      <c r="AH102" s="106">
        <v>2.0393232037</v>
      </c>
      <c r="AI102" s="106">
        <v>3.0757171543999999</v>
      </c>
      <c r="AJ102" s="106">
        <v>1.1647583317000001</v>
      </c>
      <c r="AK102" s="106">
        <v>0.92324444110000004</v>
      </c>
      <c r="AL102" s="106">
        <v>1.4694504628</v>
      </c>
      <c r="AM102" s="106">
        <v>8.7878814099999994E-2</v>
      </c>
      <c r="AN102" s="106">
        <v>0.77036141479999998</v>
      </c>
      <c r="AO102" s="106">
        <v>0.57091938610000004</v>
      </c>
      <c r="AP102" s="106">
        <v>1.0394754912999999</v>
      </c>
      <c r="AQ102" s="106">
        <v>2.0427570000000001E-4</v>
      </c>
      <c r="AR102" s="106">
        <v>0.60664346609999997</v>
      </c>
      <c r="AS102" s="106">
        <v>0.46598539550000001</v>
      </c>
      <c r="AT102" s="106">
        <v>0.78975928969999998</v>
      </c>
      <c r="AU102" s="104">
        <v>1</v>
      </c>
      <c r="AV102" s="104" t="s">
        <v>28</v>
      </c>
      <c r="AW102" s="104" t="s">
        <v>28</v>
      </c>
      <c r="AX102" s="104" t="s">
        <v>228</v>
      </c>
      <c r="AY102" s="104" t="s">
        <v>28</v>
      </c>
      <c r="AZ102" s="104" t="s">
        <v>28</v>
      </c>
      <c r="BA102" s="104" t="s">
        <v>28</v>
      </c>
      <c r="BB102" s="104" t="s">
        <v>28</v>
      </c>
      <c r="BC102" s="110" t="s">
        <v>234</v>
      </c>
      <c r="BD102" s="111">
        <v>34.4</v>
      </c>
      <c r="BE102" s="111">
        <v>21.8</v>
      </c>
      <c r="BF102" s="111">
        <v>18.2</v>
      </c>
    </row>
    <row r="103" spans="1:93" x14ac:dyDescent="0.3">
      <c r="A103" s="10"/>
      <c r="B103" t="s">
        <v>110</v>
      </c>
      <c r="C103" s="104">
        <v>330</v>
      </c>
      <c r="D103" s="118">
        <v>88674</v>
      </c>
      <c r="E103" s="116">
        <v>3.6953439936999999</v>
      </c>
      <c r="F103" s="106">
        <v>3.1697254894000002</v>
      </c>
      <c r="G103" s="106">
        <v>4.3081229832999997</v>
      </c>
      <c r="H103" s="106">
        <v>3.39976455E-2</v>
      </c>
      <c r="I103" s="107">
        <v>3.7214967183000001</v>
      </c>
      <c r="J103" s="106">
        <v>3.3408773916999999</v>
      </c>
      <c r="K103" s="106">
        <v>4.1454792262</v>
      </c>
      <c r="L103" s="106">
        <v>0.84707647819999998</v>
      </c>
      <c r="M103" s="106">
        <v>0.72658997619999999</v>
      </c>
      <c r="N103" s="106">
        <v>0.98754260790000004</v>
      </c>
      <c r="O103" s="118">
        <v>287</v>
      </c>
      <c r="P103" s="118">
        <v>90281</v>
      </c>
      <c r="Q103" s="116">
        <v>3.0352162864999999</v>
      </c>
      <c r="R103" s="106">
        <v>2.5872187233999999</v>
      </c>
      <c r="S103" s="106">
        <v>3.5607882017999999</v>
      </c>
      <c r="T103" s="106">
        <v>9.4506710699999996E-2</v>
      </c>
      <c r="U103" s="107">
        <v>3.1789634585000002</v>
      </c>
      <c r="V103" s="106">
        <v>2.8316573358000001</v>
      </c>
      <c r="W103" s="106">
        <v>3.5688670881000002</v>
      </c>
      <c r="X103" s="106">
        <v>0.87263054900000003</v>
      </c>
      <c r="Y103" s="106">
        <v>0.74383038369999999</v>
      </c>
      <c r="Z103" s="106">
        <v>1.0237334906</v>
      </c>
      <c r="AA103" s="118">
        <v>266</v>
      </c>
      <c r="AB103" s="118">
        <v>90709</v>
      </c>
      <c r="AC103" s="116">
        <v>2.6603925041999998</v>
      </c>
      <c r="AD103" s="106">
        <v>2.2592763509</v>
      </c>
      <c r="AE103" s="106">
        <v>3.1327235703</v>
      </c>
      <c r="AF103" s="106">
        <v>0.97366750899999999</v>
      </c>
      <c r="AG103" s="107">
        <v>2.9324543319999998</v>
      </c>
      <c r="AH103" s="106">
        <v>2.6004035019999998</v>
      </c>
      <c r="AI103" s="106">
        <v>3.3069054101000002</v>
      </c>
      <c r="AJ103" s="106">
        <v>0.99725138120000001</v>
      </c>
      <c r="AK103" s="106">
        <v>0.84689250090000001</v>
      </c>
      <c r="AL103" s="106">
        <v>1.1743052585</v>
      </c>
      <c r="AM103" s="106">
        <v>0.2026215536</v>
      </c>
      <c r="AN103" s="106">
        <v>0.87650837800000003</v>
      </c>
      <c r="AO103" s="106">
        <v>0.71564604070000004</v>
      </c>
      <c r="AP103" s="106">
        <v>1.0735292213000001</v>
      </c>
      <c r="AQ103" s="106">
        <v>4.8085506899999998E-2</v>
      </c>
      <c r="AR103" s="106">
        <v>0.82136231209999999</v>
      </c>
      <c r="AS103" s="106">
        <v>0.67575516390000001</v>
      </c>
      <c r="AT103" s="106">
        <v>0.99834390289999997</v>
      </c>
      <c r="AU103" s="104" t="s">
        <v>28</v>
      </c>
      <c r="AV103" s="104" t="s">
        <v>28</v>
      </c>
      <c r="AW103" s="104" t="s">
        <v>28</v>
      </c>
      <c r="AX103" s="104" t="s">
        <v>28</v>
      </c>
      <c r="AY103" s="104" t="s">
        <v>28</v>
      </c>
      <c r="AZ103" s="104" t="s">
        <v>28</v>
      </c>
      <c r="BA103" s="104" t="s">
        <v>28</v>
      </c>
      <c r="BB103" s="104" t="s">
        <v>28</v>
      </c>
      <c r="BC103" s="110" t="s">
        <v>28</v>
      </c>
      <c r="BD103" s="111">
        <v>66</v>
      </c>
      <c r="BE103" s="111">
        <v>57.4</v>
      </c>
      <c r="BF103" s="111">
        <v>53.2</v>
      </c>
    </row>
    <row r="104" spans="1:93" x14ac:dyDescent="0.3">
      <c r="A104" s="10"/>
      <c r="B104" t="s">
        <v>111</v>
      </c>
      <c r="C104" s="104">
        <v>284</v>
      </c>
      <c r="D104" s="118">
        <v>70834</v>
      </c>
      <c r="E104" s="116">
        <v>3.8443206970000001</v>
      </c>
      <c r="F104" s="106">
        <v>3.2784550075999999</v>
      </c>
      <c r="G104" s="106">
        <v>4.5078555561</v>
      </c>
      <c r="H104" s="106">
        <v>0.11960907749999999</v>
      </c>
      <c r="I104" s="107">
        <v>4.0093740294</v>
      </c>
      <c r="J104" s="106">
        <v>3.5691685208999999</v>
      </c>
      <c r="K104" s="106">
        <v>4.5038725444000001</v>
      </c>
      <c r="L104" s="106">
        <v>0.88122611660000005</v>
      </c>
      <c r="M104" s="106">
        <v>0.75151383110000003</v>
      </c>
      <c r="N104" s="106">
        <v>1.033326915</v>
      </c>
      <c r="O104" s="118">
        <v>207</v>
      </c>
      <c r="P104" s="118">
        <v>72259</v>
      </c>
      <c r="Q104" s="116">
        <v>2.7537229598000001</v>
      </c>
      <c r="R104" s="106">
        <v>2.3136283503000001</v>
      </c>
      <c r="S104" s="106">
        <v>3.2775316478000001</v>
      </c>
      <c r="T104" s="106">
        <v>8.5655343000000002E-3</v>
      </c>
      <c r="U104" s="107">
        <v>2.8646950552999999</v>
      </c>
      <c r="V104" s="106">
        <v>2.4998606557</v>
      </c>
      <c r="W104" s="106">
        <v>3.2827740782000001</v>
      </c>
      <c r="X104" s="106">
        <v>0.79170067349999995</v>
      </c>
      <c r="Y104" s="106">
        <v>0.66517262269999999</v>
      </c>
      <c r="Z104" s="106">
        <v>0.94229668379999998</v>
      </c>
      <c r="AA104" s="118">
        <v>210</v>
      </c>
      <c r="AB104" s="118">
        <v>76012</v>
      </c>
      <c r="AC104" s="116">
        <v>2.6451677562000002</v>
      </c>
      <c r="AD104" s="106">
        <v>2.22388999</v>
      </c>
      <c r="AE104" s="106">
        <v>3.1462493604000001</v>
      </c>
      <c r="AF104" s="106">
        <v>0.92356886780000003</v>
      </c>
      <c r="AG104" s="107">
        <v>2.7627216754999999</v>
      </c>
      <c r="AH104" s="106">
        <v>2.4132296252000001</v>
      </c>
      <c r="AI104" s="106">
        <v>3.1628283428000001</v>
      </c>
      <c r="AJ104" s="106">
        <v>0.99154436580000005</v>
      </c>
      <c r="AK104" s="106">
        <v>0.83362788030000001</v>
      </c>
      <c r="AL104" s="106">
        <v>1.1793754174</v>
      </c>
      <c r="AM104" s="106">
        <v>0.72269980769999997</v>
      </c>
      <c r="AN104" s="106">
        <v>0.96057874909999996</v>
      </c>
      <c r="AO104" s="106">
        <v>0.76923157740000003</v>
      </c>
      <c r="AP104" s="106">
        <v>1.1995237329999999</v>
      </c>
      <c r="AQ104" s="106">
        <v>1.9841348000000001E-3</v>
      </c>
      <c r="AR104" s="106">
        <v>0.71630937610000001</v>
      </c>
      <c r="AS104" s="106">
        <v>0.5797880017</v>
      </c>
      <c r="AT104" s="106">
        <v>0.88497713079999996</v>
      </c>
      <c r="AU104" s="104" t="s">
        <v>28</v>
      </c>
      <c r="AV104" s="104" t="s">
        <v>28</v>
      </c>
      <c r="AW104" s="104" t="s">
        <v>28</v>
      </c>
      <c r="AX104" s="104" t="s">
        <v>228</v>
      </c>
      <c r="AY104" s="104" t="s">
        <v>28</v>
      </c>
      <c r="AZ104" s="104" t="s">
        <v>28</v>
      </c>
      <c r="BA104" s="104" t="s">
        <v>28</v>
      </c>
      <c r="BB104" s="104" t="s">
        <v>28</v>
      </c>
      <c r="BC104" s="110" t="s">
        <v>433</v>
      </c>
      <c r="BD104" s="111">
        <v>56.8</v>
      </c>
      <c r="BE104" s="111">
        <v>41.4</v>
      </c>
      <c r="BF104" s="111">
        <v>42</v>
      </c>
    </row>
    <row r="105" spans="1:93" x14ac:dyDescent="0.3">
      <c r="A105" s="10"/>
      <c r="B105" s="3" t="s">
        <v>167</v>
      </c>
      <c r="C105" s="114">
        <v>6</v>
      </c>
      <c r="D105" s="117">
        <v>2080</v>
      </c>
      <c r="E105" s="113">
        <v>4.4297067467</v>
      </c>
      <c r="F105" s="112">
        <v>1.9728864612999999</v>
      </c>
      <c r="G105" s="112">
        <v>9.9459863742000003</v>
      </c>
      <c r="H105" s="112">
        <v>0.97043414429999997</v>
      </c>
      <c r="I105" s="115">
        <v>2.8846153846</v>
      </c>
      <c r="J105" s="112">
        <v>1.2959443141</v>
      </c>
      <c r="K105" s="112">
        <v>6.4208051433</v>
      </c>
      <c r="L105" s="112">
        <v>1.0154130161999999</v>
      </c>
      <c r="M105" s="112">
        <v>0.452240906</v>
      </c>
      <c r="N105" s="112">
        <v>2.2798990093999998</v>
      </c>
      <c r="O105" s="117" t="s">
        <v>28</v>
      </c>
      <c r="P105" s="117" t="s">
        <v>28</v>
      </c>
      <c r="Q105" s="113" t="s">
        <v>28</v>
      </c>
      <c r="R105" s="112" t="s">
        <v>28</v>
      </c>
      <c r="S105" s="112" t="s">
        <v>28</v>
      </c>
      <c r="T105" s="112" t="s">
        <v>28</v>
      </c>
      <c r="U105" s="115" t="s">
        <v>28</v>
      </c>
      <c r="V105" s="112" t="s">
        <v>28</v>
      </c>
      <c r="W105" s="112" t="s">
        <v>28</v>
      </c>
      <c r="X105" s="112" t="s">
        <v>28</v>
      </c>
      <c r="Y105" s="112" t="s">
        <v>28</v>
      </c>
      <c r="Z105" s="112" t="s">
        <v>28</v>
      </c>
      <c r="AA105" s="117" t="s">
        <v>28</v>
      </c>
      <c r="AB105" s="117" t="s">
        <v>28</v>
      </c>
      <c r="AC105" s="113" t="s">
        <v>28</v>
      </c>
      <c r="AD105" s="112" t="s">
        <v>28</v>
      </c>
      <c r="AE105" s="112" t="s">
        <v>28</v>
      </c>
      <c r="AF105" s="112" t="s">
        <v>28</v>
      </c>
      <c r="AG105" s="115" t="s">
        <v>28</v>
      </c>
      <c r="AH105" s="112" t="s">
        <v>28</v>
      </c>
      <c r="AI105" s="112" t="s">
        <v>28</v>
      </c>
      <c r="AJ105" s="112" t="s">
        <v>28</v>
      </c>
      <c r="AK105" s="112" t="s">
        <v>28</v>
      </c>
      <c r="AL105" s="112" t="s">
        <v>28</v>
      </c>
      <c r="AM105" s="112">
        <v>0.92793692969999997</v>
      </c>
      <c r="AN105" s="112">
        <v>0.9285888175</v>
      </c>
      <c r="AO105" s="112">
        <v>0.18643088599999999</v>
      </c>
      <c r="AP105" s="112">
        <v>4.6251842195000004</v>
      </c>
      <c r="AQ105" s="112">
        <v>0.23897776949999999</v>
      </c>
      <c r="AR105" s="112">
        <v>0.43331936129999998</v>
      </c>
      <c r="AS105" s="112">
        <v>0.1077194007</v>
      </c>
      <c r="AT105" s="112">
        <v>1.7430998282000001</v>
      </c>
      <c r="AU105" s="114" t="s">
        <v>28</v>
      </c>
      <c r="AV105" s="114" t="s">
        <v>28</v>
      </c>
      <c r="AW105" s="114" t="s">
        <v>28</v>
      </c>
      <c r="AX105" s="114" t="s">
        <v>28</v>
      </c>
      <c r="AY105" s="114" t="s">
        <v>28</v>
      </c>
      <c r="AZ105" s="114" t="s">
        <v>28</v>
      </c>
      <c r="BA105" s="114" t="s">
        <v>431</v>
      </c>
      <c r="BB105" s="114" t="s">
        <v>431</v>
      </c>
      <c r="BC105" s="108" t="s">
        <v>432</v>
      </c>
      <c r="BD105" s="109">
        <v>1.2</v>
      </c>
      <c r="BE105" s="109" t="s">
        <v>28</v>
      </c>
      <c r="BF105" s="109" t="s">
        <v>28</v>
      </c>
      <c r="CO105" s="4"/>
    </row>
    <row r="106" spans="1:93" x14ac:dyDescent="0.3">
      <c r="A106" s="10"/>
      <c r="B106" t="s">
        <v>115</v>
      </c>
      <c r="C106" s="104">
        <v>312</v>
      </c>
      <c r="D106" s="118">
        <v>84062</v>
      </c>
      <c r="E106" s="116">
        <v>4.6034071234000002</v>
      </c>
      <c r="F106" s="106">
        <v>3.9490872491000002</v>
      </c>
      <c r="G106" s="106">
        <v>5.36614053</v>
      </c>
      <c r="H106" s="106">
        <v>0.49191939289999997</v>
      </c>
      <c r="I106" s="107">
        <v>3.7115462397000001</v>
      </c>
      <c r="J106" s="106">
        <v>3.3217357269000001</v>
      </c>
      <c r="K106" s="106">
        <v>4.1471015824000004</v>
      </c>
      <c r="L106" s="106">
        <v>1.0552300139999999</v>
      </c>
      <c r="M106" s="106">
        <v>0.90524154850000005</v>
      </c>
      <c r="N106" s="106">
        <v>1.2300699014000001</v>
      </c>
      <c r="O106" s="118">
        <v>217</v>
      </c>
      <c r="P106" s="118">
        <v>87240</v>
      </c>
      <c r="Q106" s="116">
        <v>2.9966217219</v>
      </c>
      <c r="R106" s="106">
        <v>2.5267263400000002</v>
      </c>
      <c r="S106" s="106">
        <v>3.5539035637</v>
      </c>
      <c r="T106" s="106">
        <v>8.6774853200000002E-2</v>
      </c>
      <c r="U106" s="107">
        <v>2.4873911049999999</v>
      </c>
      <c r="V106" s="106">
        <v>2.1775129727999998</v>
      </c>
      <c r="W106" s="106">
        <v>2.8413674621</v>
      </c>
      <c r="X106" s="106">
        <v>0.86153453710000005</v>
      </c>
      <c r="Y106" s="106">
        <v>0.72643870659999998</v>
      </c>
      <c r="Z106" s="106">
        <v>1.0217541438</v>
      </c>
      <c r="AA106" s="118">
        <v>183</v>
      </c>
      <c r="AB106" s="118">
        <v>89344</v>
      </c>
      <c r="AC106" s="116">
        <v>2.3612188145999999</v>
      </c>
      <c r="AD106" s="106">
        <v>1.9709176316000001</v>
      </c>
      <c r="AE106" s="106">
        <v>2.8288114129999999</v>
      </c>
      <c r="AF106" s="106">
        <v>0.18551891379999999</v>
      </c>
      <c r="AG106" s="107">
        <v>2.0482628940000001</v>
      </c>
      <c r="AH106" s="106">
        <v>1.7719973529999999</v>
      </c>
      <c r="AI106" s="106">
        <v>2.3675999717999998</v>
      </c>
      <c r="AJ106" s="106">
        <v>0.88510575800000002</v>
      </c>
      <c r="AK106" s="106">
        <v>0.73880088259999999</v>
      </c>
      <c r="AL106" s="106">
        <v>1.0603834149</v>
      </c>
      <c r="AM106" s="106">
        <v>3.8047300499999999E-2</v>
      </c>
      <c r="AN106" s="106">
        <v>0.78796025449999996</v>
      </c>
      <c r="AO106" s="106">
        <v>0.62909386150000002</v>
      </c>
      <c r="AP106" s="106">
        <v>0.98694551100000005</v>
      </c>
      <c r="AQ106" s="106">
        <v>3.7559699999999999E-5</v>
      </c>
      <c r="AR106" s="106">
        <v>0.65095735430000001</v>
      </c>
      <c r="AS106" s="106">
        <v>0.53076087729999999</v>
      </c>
      <c r="AT106" s="106">
        <v>0.79837360899999998</v>
      </c>
      <c r="AU106" s="104" t="s">
        <v>28</v>
      </c>
      <c r="AV106" s="104" t="s">
        <v>28</v>
      </c>
      <c r="AW106" s="104" t="s">
        <v>28</v>
      </c>
      <c r="AX106" s="104" t="s">
        <v>228</v>
      </c>
      <c r="AY106" s="104" t="s">
        <v>28</v>
      </c>
      <c r="AZ106" s="104" t="s">
        <v>28</v>
      </c>
      <c r="BA106" s="104" t="s">
        <v>28</v>
      </c>
      <c r="BB106" s="104" t="s">
        <v>28</v>
      </c>
      <c r="BC106" s="110" t="s">
        <v>433</v>
      </c>
      <c r="BD106" s="111">
        <v>62.4</v>
      </c>
      <c r="BE106" s="111">
        <v>43.4</v>
      </c>
      <c r="BF106" s="111">
        <v>36.6</v>
      </c>
    </row>
    <row r="107" spans="1:93" x14ac:dyDescent="0.3">
      <c r="A107" s="10"/>
      <c r="B107" t="s">
        <v>116</v>
      </c>
      <c r="C107" s="104">
        <v>329</v>
      </c>
      <c r="D107" s="118">
        <v>72051</v>
      </c>
      <c r="E107" s="116">
        <v>5.4269606358000004</v>
      </c>
      <c r="F107" s="106">
        <v>4.6619746642999997</v>
      </c>
      <c r="G107" s="106">
        <v>6.3174735736000001</v>
      </c>
      <c r="H107" s="106">
        <v>4.8548361E-3</v>
      </c>
      <c r="I107" s="107">
        <v>4.5662100457000001</v>
      </c>
      <c r="J107" s="106">
        <v>4.0985253441999996</v>
      </c>
      <c r="K107" s="106">
        <v>5.0872624737000001</v>
      </c>
      <c r="L107" s="106">
        <v>1.2440115753000001</v>
      </c>
      <c r="M107" s="106">
        <v>1.0686553368</v>
      </c>
      <c r="N107" s="106">
        <v>1.4481421148</v>
      </c>
      <c r="O107" s="118">
        <v>274</v>
      </c>
      <c r="P107" s="118">
        <v>74970</v>
      </c>
      <c r="Q107" s="116">
        <v>4.2881378746000003</v>
      </c>
      <c r="R107" s="106">
        <v>3.6529819952000002</v>
      </c>
      <c r="S107" s="106">
        <v>5.0337303759000003</v>
      </c>
      <c r="T107" s="106">
        <v>1.04892704E-2</v>
      </c>
      <c r="U107" s="107">
        <v>3.6547952513999999</v>
      </c>
      <c r="V107" s="106">
        <v>3.2466844889000002</v>
      </c>
      <c r="W107" s="106">
        <v>4.1142058538999997</v>
      </c>
      <c r="X107" s="106">
        <v>1.2328479273999999</v>
      </c>
      <c r="Y107" s="106">
        <v>1.0502393844</v>
      </c>
      <c r="Z107" s="106">
        <v>1.4472072126</v>
      </c>
      <c r="AA107" s="118">
        <v>196</v>
      </c>
      <c r="AB107" s="118">
        <v>75294</v>
      </c>
      <c r="AC107" s="116">
        <v>2.9914965924999999</v>
      </c>
      <c r="AD107" s="106">
        <v>2.5042416474000002</v>
      </c>
      <c r="AE107" s="106">
        <v>3.5735576366999999</v>
      </c>
      <c r="AF107" s="106">
        <v>0.20666324320000001</v>
      </c>
      <c r="AG107" s="107">
        <v>2.6031290673999998</v>
      </c>
      <c r="AH107" s="106">
        <v>2.2630575142999998</v>
      </c>
      <c r="AI107" s="106">
        <v>2.9943034583000001</v>
      </c>
      <c r="AJ107" s="106">
        <v>1.1213661532999999</v>
      </c>
      <c r="AK107" s="106">
        <v>0.93871804169999995</v>
      </c>
      <c r="AL107" s="106">
        <v>1.3395524469</v>
      </c>
      <c r="AM107" s="106">
        <v>1.0323664E-3</v>
      </c>
      <c r="AN107" s="106">
        <v>0.69762136389999996</v>
      </c>
      <c r="AO107" s="106">
        <v>0.56262500179999997</v>
      </c>
      <c r="AP107" s="106">
        <v>0.86500878160000005</v>
      </c>
      <c r="AQ107" s="106">
        <v>1.7665654999999999E-2</v>
      </c>
      <c r="AR107" s="106">
        <v>0.79015459340000005</v>
      </c>
      <c r="AS107" s="106">
        <v>0.6504472442</v>
      </c>
      <c r="AT107" s="106">
        <v>0.95986920860000002</v>
      </c>
      <c r="AU107" s="104">
        <v>1</v>
      </c>
      <c r="AV107" s="104" t="s">
        <v>28</v>
      </c>
      <c r="AW107" s="104" t="s">
        <v>28</v>
      </c>
      <c r="AX107" s="104" t="s">
        <v>28</v>
      </c>
      <c r="AY107" s="104" t="s">
        <v>229</v>
      </c>
      <c r="AZ107" s="104" t="s">
        <v>28</v>
      </c>
      <c r="BA107" s="104" t="s">
        <v>28</v>
      </c>
      <c r="BB107" s="104" t="s">
        <v>28</v>
      </c>
      <c r="BC107" s="110" t="s">
        <v>446</v>
      </c>
      <c r="BD107" s="111">
        <v>65.8</v>
      </c>
      <c r="BE107" s="111">
        <v>54.8</v>
      </c>
      <c r="BF107" s="111">
        <v>39.200000000000003</v>
      </c>
    </row>
    <row r="108" spans="1:93" x14ac:dyDescent="0.3">
      <c r="A108" s="10"/>
      <c r="B108" t="s">
        <v>117</v>
      </c>
      <c r="C108" s="104">
        <v>268</v>
      </c>
      <c r="D108" s="118">
        <v>61562</v>
      </c>
      <c r="E108" s="116">
        <v>5.5386601243999998</v>
      </c>
      <c r="F108" s="106">
        <v>4.7155643117999997</v>
      </c>
      <c r="G108" s="106">
        <v>6.5054262746999996</v>
      </c>
      <c r="H108" s="106">
        <v>3.6359347999999998E-3</v>
      </c>
      <c r="I108" s="107">
        <v>4.3533348494000004</v>
      </c>
      <c r="J108" s="106">
        <v>3.8621280041000001</v>
      </c>
      <c r="K108" s="106">
        <v>4.9070161038000002</v>
      </c>
      <c r="L108" s="106">
        <v>1.2696162307000001</v>
      </c>
      <c r="M108" s="106">
        <v>1.0809395869</v>
      </c>
      <c r="N108" s="106">
        <v>1.4912261449999999</v>
      </c>
      <c r="O108" s="118">
        <v>230</v>
      </c>
      <c r="P108" s="118">
        <v>66745</v>
      </c>
      <c r="Q108" s="116">
        <v>4.4856871651999999</v>
      </c>
      <c r="R108" s="106">
        <v>3.7904210961999998</v>
      </c>
      <c r="S108" s="106">
        <v>5.3084838950000002</v>
      </c>
      <c r="T108" s="106">
        <v>3.0739572000000001E-3</v>
      </c>
      <c r="U108" s="107">
        <v>3.4459510076000002</v>
      </c>
      <c r="V108" s="106">
        <v>3.0281858863000002</v>
      </c>
      <c r="W108" s="106">
        <v>3.9213505353999998</v>
      </c>
      <c r="X108" s="106">
        <v>1.2896437302999999</v>
      </c>
      <c r="Y108" s="106">
        <v>1.0897533914999999</v>
      </c>
      <c r="Z108" s="106">
        <v>1.5261993804</v>
      </c>
      <c r="AA108" s="118">
        <v>160</v>
      </c>
      <c r="AB108" s="118">
        <v>70682</v>
      </c>
      <c r="AC108" s="116">
        <v>2.8791970670000002</v>
      </c>
      <c r="AD108" s="106">
        <v>2.3817542200999999</v>
      </c>
      <c r="AE108" s="106">
        <v>3.4805336674</v>
      </c>
      <c r="AF108" s="106">
        <v>0.43053217319999998</v>
      </c>
      <c r="AG108" s="107">
        <v>2.2636597719</v>
      </c>
      <c r="AH108" s="106">
        <v>1.9387319272000001</v>
      </c>
      <c r="AI108" s="106">
        <v>2.6430449158</v>
      </c>
      <c r="AJ108" s="106">
        <v>1.0792705388999999</v>
      </c>
      <c r="AK108" s="106">
        <v>0.89280347989999997</v>
      </c>
      <c r="AL108" s="106">
        <v>1.3046822983999999</v>
      </c>
      <c r="AM108" s="106">
        <v>1.6673290000000001E-4</v>
      </c>
      <c r="AN108" s="106">
        <v>0.64186309939999997</v>
      </c>
      <c r="AO108" s="106">
        <v>0.50955896599999995</v>
      </c>
      <c r="AP108" s="106">
        <v>0.80851926060000001</v>
      </c>
      <c r="AQ108" s="106">
        <v>4.7014863300000001E-2</v>
      </c>
      <c r="AR108" s="106">
        <v>0.80988669899999999</v>
      </c>
      <c r="AS108" s="106">
        <v>0.65774360860000003</v>
      </c>
      <c r="AT108" s="106">
        <v>0.99722210410000001</v>
      </c>
      <c r="AU108" s="104">
        <v>1</v>
      </c>
      <c r="AV108" s="104">
        <v>2</v>
      </c>
      <c r="AW108" s="104" t="s">
        <v>28</v>
      </c>
      <c r="AX108" s="104" t="s">
        <v>28</v>
      </c>
      <c r="AY108" s="104" t="s">
        <v>229</v>
      </c>
      <c r="AZ108" s="104" t="s">
        <v>28</v>
      </c>
      <c r="BA108" s="104" t="s">
        <v>28</v>
      </c>
      <c r="BB108" s="104" t="s">
        <v>28</v>
      </c>
      <c r="BC108" s="110" t="s">
        <v>272</v>
      </c>
      <c r="BD108" s="111">
        <v>53.6</v>
      </c>
      <c r="BE108" s="111">
        <v>46</v>
      </c>
      <c r="BF108" s="111">
        <v>32</v>
      </c>
    </row>
    <row r="109" spans="1:93" x14ac:dyDescent="0.3">
      <c r="A109" s="10"/>
      <c r="B109" t="s">
        <v>118</v>
      </c>
      <c r="C109" s="104">
        <v>178</v>
      </c>
      <c r="D109" s="118">
        <v>31201</v>
      </c>
      <c r="E109" s="116">
        <v>6.7476718762000001</v>
      </c>
      <c r="F109" s="106">
        <v>5.6250473481999999</v>
      </c>
      <c r="G109" s="106">
        <v>8.0943453326999997</v>
      </c>
      <c r="H109" s="106">
        <v>2.6292911999999998E-6</v>
      </c>
      <c r="I109" s="107">
        <v>5.7049453543000004</v>
      </c>
      <c r="J109" s="106">
        <v>4.9255103476000004</v>
      </c>
      <c r="K109" s="106">
        <v>6.6077216772999998</v>
      </c>
      <c r="L109" s="106">
        <v>1.5467556306000001</v>
      </c>
      <c r="M109" s="106">
        <v>1.2894186051000001</v>
      </c>
      <c r="N109" s="106">
        <v>1.8554509538999999</v>
      </c>
      <c r="O109" s="118">
        <v>163</v>
      </c>
      <c r="P109" s="118">
        <v>33670</v>
      </c>
      <c r="Q109" s="116">
        <v>5.7743028513999999</v>
      </c>
      <c r="R109" s="106">
        <v>4.7847646095999998</v>
      </c>
      <c r="S109" s="106">
        <v>6.9684877189999996</v>
      </c>
      <c r="T109" s="106">
        <v>1.2566187999999999E-7</v>
      </c>
      <c r="U109" s="107">
        <v>4.8411048410999999</v>
      </c>
      <c r="V109" s="106">
        <v>4.1521519431999998</v>
      </c>
      <c r="W109" s="106">
        <v>5.6443734244000003</v>
      </c>
      <c r="X109" s="106">
        <v>1.6601232308</v>
      </c>
      <c r="Y109" s="106">
        <v>1.3756290736000001</v>
      </c>
      <c r="Z109" s="106">
        <v>2.0034536884</v>
      </c>
      <c r="AA109" s="118">
        <v>103</v>
      </c>
      <c r="AB109" s="118">
        <v>33968</v>
      </c>
      <c r="AC109" s="116">
        <v>3.5137020092000002</v>
      </c>
      <c r="AD109" s="106">
        <v>2.8146999941000002</v>
      </c>
      <c r="AE109" s="106">
        <v>4.3862940404000001</v>
      </c>
      <c r="AF109" s="106">
        <v>1.4939684999999999E-2</v>
      </c>
      <c r="AG109" s="107">
        <v>3.0322656617999999</v>
      </c>
      <c r="AH109" s="106">
        <v>2.4997459168999998</v>
      </c>
      <c r="AI109" s="106">
        <v>3.6782278477000001</v>
      </c>
      <c r="AJ109" s="106">
        <v>1.3171154918000001</v>
      </c>
      <c r="AK109" s="106">
        <v>1.0550937323</v>
      </c>
      <c r="AL109" s="106">
        <v>1.6442076809999999</v>
      </c>
      <c r="AM109" s="106">
        <v>3.2933080000000002E-4</v>
      </c>
      <c r="AN109" s="106">
        <v>0.60850670630000003</v>
      </c>
      <c r="AO109" s="106">
        <v>0.46400187339999999</v>
      </c>
      <c r="AP109" s="106">
        <v>0.79801490639999995</v>
      </c>
      <c r="AQ109" s="106">
        <v>0.20299369919999999</v>
      </c>
      <c r="AR109" s="106">
        <v>0.85574742780000002</v>
      </c>
      <c r="AS109" s="106">
        <v>0.67326754300000002</v>
      </c>
      <c r="AT109" s="106">
        <v>1.0876859693000001</v>
      </c>
      <c r="AU109" s="104">
        <v>1</v>
      </c>
      <c r="AV109" s="104">
        <v>2</v>
      </c>
      <c r="AW109" s="104" t="s">
        <v>28</v>
      </c>
      <c r="AX109" s="104" t="s">
        <v>28</v>
      </c>
      <c r="AY109" s="104" t="s">
        <v>229</v>
      </c>
      <c r="AZ109" s="104" t="s">
        <v>28</v>
      </c>
      <c r="BA109" s="104" t="s">
        <v>28</v>
      </c>
      <c r="BB109" s="104" t="s">
        <v>28</v>
      </c>
      <c r="BC109" s="110" t="s">
        <v>272</v>
      </c>
      <c r="BD109" s="111">
        <v>35.6</v>
      </c>
      <c r="BE109" s="111">
        <v>32.6</v>
      </c>
      <c r="BF109" s="111">
        <v>20.6</v>
      </c>
      <c r="CO109" s="4"/>
    </row>
    <row r="110" spans="1:93" s="3" customFormat="1" x14ac:dyDescent="0.3">
      <c r="A110" s="10" t="s">
        <v>236</v>
      </c>
      <c r="B110" s="3" t="s">
        <v>201</v>
      </c>
      <c r="C110" s="114">
        <v>448</v>
      </c>
      <c r="D110" s="117">
        <v>128268</v>
      </c>
      <c r="E110" s="113">
        <v>4.1908061186000003</v>
      </c>
      <c r="F110" s="112">
        <v>3.813546589</v>
      </c>
      <c r="G110" s="112">
        <v>4.6053864857000004</v>
      </c>
      <c r="H110" s="112">
        <v>0.33439010009999998</v>
      </c>
      <c r="I110" s="115">
        <v>3.4926871862</v>
      </c>
      <c r="J110" s="112">
        <v>3.1837884143999999</v>
      </c>
      <c r="K110" s="112">
        <v>3.8315560561000002</v>
      </c>
      <c r="L110" s="112">
        <v>0.95460224189999998</v>
      </c>
      <c r="M110" s="112">
        <v>0.86866822759999995</v>
      </c>
      <c r="N110" s="112">
        <v>1.0490373784</v>
      </c>
      <c r="O110" s="117">
        <v>457</v>
      </c>
      <c r="P110" s="117">
        <v>148751</v>
      </c>
      <c r="Q110" s="113">
        <v>3.5419677907999998</v>
      </c>
      <c r="R110" s="112">
        <v>3.2251567769</v>
      </c>
      <c r="S110" s="112">
        <v>3.8898995301000001</v>
      </c>
      <c r="T110" s="112">
        <v>0.55866866270000004</v>
      </c>
      <c r="U110" s="115">
        <v>3.0722482538000002</v>
      </c>
      <c r="V110" s="112">
        <v>2.8031011999</v>
      </c>
      <c r="W110" s="112">
        <v>3.3672381622000001</v>
      </c>
      <c r="X110" s="112">
        <v>1.0283532747999999</v>
      </c>
      <c r="Y110" s="112">
        <v>0.93637230179999997</v>
      </c>
      <c r="Z110" s="112">
        <v>1.1293696489</v>
      </c>
      <c r="AA110" s="117">
        <v>469</v>
      </c>
      <c r="AB110" s="117">
        <v>171492</v>
      </c>
      <c r="AC110" s="113">
        <v>3.0230371950000001</v>
      </c>
      <c r="AD110" s="112">
        <v>2.7549342666999999</v>
      </c>
      <c r="AE110" s="112">
        <v>3.3172311923</v>
      </c>
      <c r="AF110" s="112">
        <v>8.3187576000000006E-3</v>
      </c>
      <c r="AG110" s="115">
        <v>2.7348214494</v>
      </c>
      <c r="AH110" s="112">
        <v>2.4981823871</v>
      </c>
      <c r="AI110" s="112">
        <v>2.9938760270999998</v>
      </c>
      <c r="AJ110" s="112">
        <v>1.1331891865999999</v>
      </c>
      <c r="AK110" s="112">
        <v>1.0326904764</v>
      </c>
      <c r="AL110" s="112">
        <v>1.243468166</v>
      </c>
      <c r="AM110" s="112">
        <v>1.59446964E-2</v>
      </c>
      <c r="AN110" s="112">
        <v>0.85349087670000001</v>
      </c>
      <c r="AO110" s="112">
        <v>0.75032536999999999</v>
      </c>
      <c r="AP110" s="112">
        <v>0.97084105870000004</v>
      </c>
      <c r="AQ110" s="112">
        <v>1.1405295899999999E-2</v>
      </c>
      <c r="AR110" s="112">
        <v>0.84517577060000004</v>
      </c>
      <c r="AS110" s="112">
        <v>0.74191533399999998</v>
      </c>
      <c r="AT110" s="112">
        <v>0.96280808669999995</v>
      </c>
      <c r="AU110" s="114" t="s">
        <v>28</v>
      </c>
      <c r="AV110" s="114" t="s">
        <v>28</v>
      </c>
      <c r="AW110" s="114">
        <v>3</v>
      </c>
      <c r="AX110" s="114" t="s">
        <v>228</v>
      </c>
      <c r="AY110" s="114" t="s">
        <v>229</v>
      </c>
      <c r="AZ110" s="114" t="s">
        <v>28</v>
      </c>
      <c r="BA110" s="114" t="s">
        <v>28</v>
      </c>
      <c r="BB110" s="114" t="s">
        <v>28</v>
      </c>
      <c r="BC110" s="108" t="s">
        <v>442</v>
      </c>
      <c r="BD110" s="109">
        <v>89.6</v>
      </c>
      <c r="BE110" s="109">
        <v>91.4</v>
      </c>
      <c r="BF110" s="109">
        <v>93.8</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4">
        <v>261</v>
      </c>
      <c r="D111" s="118">
        <v>66749</v>
      </c>
      <c r="E111" s="116">
        <v>4.1729555212999996</v>
      </c>
      <c r="F111" s="106">
        <v>3.6913148112999998</v>
      </c>
      <c r="G111" s="106">
        <v>4.7174404441000002</v>
      </c>
      <c r="H111" s="106">
        <v>0.41753115280000003</v>
      </c>
      <c r="I111" s="107">
        <v>3.9101709388999999</v>
      </c>
      <c r="J111" s="106">
        <v>3.4634401789</v>
      </c>
      <c r="K111" s="106">
        <v>4.4145231277999999</v>
      </c>
      <c r="L111" s="106">
        <v>0.95053614580000001</v>
      </c>
      <c r="M111" s="106">
        <v>0.84082567760000004</v>
      </c>
      <c r="N111" s="106">
        <v>1.0745615750999999</v>
      </c>
      <c r="O111" s="118">
        <v>239</v>
      </c>
      <c r="P111" s="118">
        <v>71088</v>
      </c>
      <c r="Q111" s="116">
        <v>3.4575340809999999</v>
      </c>
      <c r="R111" s="106">
        <v>3.0413870420000002</v>
      </c>
      <c r="S111" s="106">
        <v>3.9306217054000001</v>
      </c>
      <c r="T111" s="106">
        <v>0.95329855340000003</v>
      </c>
      <c r="U111" s="107">
        <v>3.3620301598000002</v>
      </c>
      <c r="V111" s="106">
        <v>2.9617060626999998</v>
      </c>
      <c r="W111" s="106">
        <v>3.8164647524999999</v>
      </c>
      <c r="X111" s="106">
        <v>1.0038393077000001</v>
      </c>
      <c r="Y111" s="106">
        <v>0.88301772050000005</v>
      </c>
      <c r="Z111" s="106">
        <v>1.1411926764</v>
      </c>
      <c r="AA111" s="118">
        <v>185</v>
      </c>
      <c r="AB111" s="118">
        <v>76472</v>
      </c>
      <c r="AC111" s="116">
        <v>2.3970742834999998</v>
      </c>
      <c r="AD111" s="106">
        <v>2.0722924096000002</v>
      </c>
      <c r="AE111" s="106">
        <v>2.7727578857999999</v>
      </c>
      <c r="AF111" s="106">
        <v>0.14983501069999999</v>
      </c>
      <c r="AG111" s="107">
        <v>2.4191861072999998</v>
      </c>
      <c r="AH111" s="106">
        <v>2.0945353657000001</v>
      </c>
      <c r="AI111" s="106">
        <v>2.7941573666999999</v>
      </c>
      <c r="AJ111" s="106">
        <v>0.89854622439999998</v>
      </c>
      <c r="AK111" s="106">
        <v>0.77680134209999996</v>
      </c>
      <c r="AL111" s="106">
        <v>1.0393716818000001</v>
      </c>
      <c r="AM111" s="106">
        <v>1.8354809999999999E-4</v>
      </c>
      <c r="AN111" s="106">
        <v>0.69329013900000003</v>
      </c>
      <c r="AO111" s="106">
        <v>0.57221628150000003</v>
      </c>
      <c r="AP111" s="106">
        <v>0.83998172069999999</v>
      </c>
      <c r="AQ111" s="106">
        <v>3.56729026E-2</v>
      </c>
      <c r="AR111" s="106">
        <v>0.82855761660000005</v>
      </c>
      <c r="AS111" s="106">
        <v>0.69520849949999997</v>
      </c>
      <c r="AT111" s="106">
        <v>0.98748465330000001</v>
      </c>
      <c r="AU111" s="104" t="s">
        <v>28</v>
      </c>
      <c r="AV111" s="104" t="s">
        <v>28</v>
      </c>
      <c r="AW111" s="104" t="s">
        <v>28</v>
      </c>
      <c r="AX111" s="104" t="s">
        <v>228</v>
      </c>
      <c r="AY111" s="104" t="s">
        <v>229</v>
      </c>
      <c r="AZ111" s="104" t="s">
        <v>28</v>
      </c>
      <c r="BA111" s="104" t="s">
        <v>28</v>
      </c>
      <c r="BB111" s="104" t="s">
        <v>28</v>
      </c>
      <c r="BC111" s="110" t="s">
        <v>430</v>
      </c>
      <c r="BD111" s="111">
        <v>52.2</v>
      </c>
      <c r="BE111" s="111">
        <v>47.8</v>
      </c>
      <c r="BF111" s="111">
        <v>37</v>
      </c>
    </row>
    <row r="112" spans="1:93" x14ac:dyDescent="0.3">
      <c r="A112" s="10"/>
      <c r="B112" t="s">
        <v>203</v>
      </c>
      <c r="C112" s="104">
        <v>462</v>
      </c>
      <c r="D112" s="118">
        <v>97565</v>
      </c>
      <c r="E112" s="116">
        <v>4.7866834039999997</v>
      </c>
      <c r="F112" s="106">
        <v>4.3618484567999998</v>
      </c>
      <c r="G112" s="106">
        <v>5.2528963895</v>
      </c>
      <c r="H112" s="106">
        <v>6.8184821399999998E-2</v>
      </c>
      <c r="I112" s="107">
        <v>4.7353046687000004</v>
      </c>
      <c r="J112" s="106">
        <v>4.3226139119999996</v>
      </c>
      <c r="K112" s="106">
        <v>5.1873960435999997</v>
      </c>
      <c r="L112" s="106">
        <v>1.090334074</v>
      </c>
      <c r="M112" s="106">
        <v>0.99356309919999997</v>
      </c>
      <c r="N112" s="106">
        <v>1.1965303399</v>
      </c>
      <c r="O112" s="118">
        <v>382</v>
      </c>
      <c r="P112" s="118">
        <v>106320</v>
      </c>
      <c r="Q112" s="116">
        <v>3.6082457082000001</v>
      </c>
      <c r="R112" s="106">
        <v>3.2579489531000001</v>
      </c>
      <c r="S112" s="106">
        <v>3.9962065943999998</v>
      </c>
      <c r="T112" s="106">
        <v>0.37218327159999998</v>
      </c>
      <c r="U112" s="107">
        <v>3.5929270128000002</v>
      </c>
      <c r="V112" s="106">
        <v>3.2501030806000002</v>
      </c>
      <c r="W112" s="106">
        <v>3.9719123360999999</v>
      </c>
      <c r="X112" s="106">
        <v>1.0475960002</v>
      </c>
      <c r="Y112" s="106">
        <v>0.94589298180000003</v>
      </c>
      <c r="Z112" s="106">
        <v>1.1602341920999999</v>
      </c>
      <c r="AA112" s="118">
        <v>366</v>
      </c>
      <c r="AB112" s="118">
        <v>115707</v>
      </c>
      <c r="AC112" s="116">
        <v>3.1139649485000001</v>
      </c>
      <c r="AD112" s="106">
        <v>2.8048703743000001</v>
      </c>
      <c r="AE112" s="106">
        <v>3.4571215086999998</v>
      </c>
      <c r="AF112" s="106">
        <v>3.7333851000000001E-3</v>
      </c>
      <c r="AG112" s="107">
        <v>3.1631621249999999</v>
      </c>
      <c r="AH112" s="106">
        <v>2.8551467449999999</v>
      </c>
      <c r="AI112" s="106">
        <v>3.5044064361</v>
      </c>
      <c r="AJ112" s="106">
        <v>1.1672735661</v>
      </c>
      <c r="AK112" s="106">
        <v>1.0514090872999999</v>
      </c>
      <c r="AL112" s="106">
        <v>1.2959062220999999</v>
      </c>
      <c r="AM112" s="106">
        <v>4.3991093100000003E-2</v>
      </c>
      <c r="AN112" s="106">
        <v>0.86301355290000004</v>
      </c>
      <c r="AO112" s="106">
        <v>0.74775155110000002</v>
      </c>
      <c r="AP112" s="106">
        <v>0.99604259120000005</v>
      </c>
      <c r="AQ112" s="106">
        <v>4.3746099999999998E-5</v>
      </c>
      <c r="AR112" s="106">
        <v>0.75380914170000002</v>
      </c>
      <c r="AS112" s="106">
        <v>0.65825957619999997</v>
      </c>
      <c r="AT112" s="106">
        <v>0.8632281893</v>
      </c>
      <c r="AU112" s="104" t="s">
        <v>28</v>
      </c>
      <c r="AV112" s="104" t="s">
        <v>28</v>
      </c>
      <c r="AW112" s="104">
        <v>3</v>
      </c>
      <c r="AX112" s="104" t="s">
        <v>228</v>
      </c>
      <c r="AY112" s="104" t="s">
        <v>229</v>
      </c>
      <c r="AZ112" s="104" t="s">
        <v>28</v>
      </c>
      <c r="BA112" s="104" t="s">
        <v>28</v>
      </c>
      <c r="BB112" s="104" t="s">
        <v>28</v>
      </c>
      <c r="BC112" s="110" t="s">
        <v>442</v>
      </c>
      <c r="BD112" s="111">
        <v>92.4</v>
      </c>
      <c r="BE112" s="111">
        <v>76.400000000000006</v>
      </c>
      <c r="BF112" s="111">
        <v>73.2</v>
      </c>
    </row>
    <row r="113" spans="1:93" x14ac:dyDescent="0.3">
      <c r="A113" s="10"/>
      <c r="B113" t="s">
        <v>204</v>
      </c>
      <c r="C113" s="104">
        <v>445</v>
      </c>
      <c r="D113" s="118">
        <v>88311</v>
      </c>
      <c r="E113" s="116">
        <v>5.5213190576000004</v>
      </c>
      <c r="F113" s="106">
        <v>5.0227826100000001</v>
      </c>
      <c r="G113" s="106">
        <v>6.0693377562000004</v>
      </c>
      <c r="H113" s="106">
        <v>2.0510088000000001E-6</v>
      </c>
      <c r="I113" s="107">
        <v>5.0390098629000004</v>
      </c>
      <c r="J113" s="106">
        <v>4.5919207635000001</v>
      </c>
      <c r="K113" s="106">
        <v>5.5296294745000001</v>
      </c>
      <c r="L113" s="106">
        <v>1.2576729634999999</v>
      </c>
      <c r="M113" s="106">
        <v>1.1441139017999999</v>
      </c>
      <c r="N113" s="106">
        <v>1.3825033334000001</v>
      </c>
      <c r="O113" s="118">
        <v>401</v>
      </c>
      <c r="P113" s="118">
        <v>92942</v>
      </c>
      <c r="Q113" s="116">
        <v>4.5956875342999997</v>
      </c>
      <c r="R113" s="106">
        <v>4.1593341480000001</v>
      </c>
      <c r="S113" s="106">
        <v>5.0778185067999999</v>
      </c>
      <c r="T113" s="106">
        <v>1.4630683E-8</v>
      </c>
      <c r="U113" s="107">
        <v>4.3145187320999998</v>
      </c>
      <c r="V113" s="106">
        <v>3.9122390374</v>
      </c>
      <c r="W113" s="106">
        <v>4.7581632185</v>
      </c>
      <c r="X113" s="106">
        <v>1.3342838233000001</v>
      </c>
      <c r="Y113" s="106">
        <v>1.2075956486999999</v>
      </c>
      <c r="Z113" s="106">
        <v>1.4742627824000001</v>
      </c>
      <c r="AA113" s="118">
        <v>365</v>
      </c>
      <c r="AB113" s="118">
        <v>97008</v>
      </c>
      <c r="AC113" s="116">
        <v>3.8375549769999999</v>
      </c>
      <c r="AD113" s="106">
        <v>3.4561580208999998</v>
      </c>
      <c r="AE113" s="106">
        <v>4.2610401818000003</v>
      </c>
      <c r="AF113" s="106">
        <v>9.8870610000000007E-12</v>
      </c>
      <c r="AG113" s="107">
        <v>3.7625762824</v>
      </c>
      <c r="AH113" s="106">
        <v>3.3957162152999998</v>
      </c>
      <c r="AI113" s="106">
        <v>4.1690704943999997</v>
      </c>
      <c r="AJ113" s="106">
        <v>1.4385121726000001</v>
      </c>
      <c r="AK113" s="106">
        <v>1.2955450575</v>
      </c>
      <c r="AL113" s="106">
        <v>1.5972561191000001</v>
      </c>
      <c r="AM113" s="106">
        <v>1.27004926E-2</v>
      </c>
      <c r="AN113" s="106">
        <v>0.83503391999999999</v>
      </c>
      <c r="AO113" s="106">
        <v>0.7246456282</v>
      </c>
      <c r="AP113" s="106">
        <v>0.96223812090000005</v>
      </c>
      <c r="AQ113" s="106">
        <v>7.6985409999999997E-3</v>
      </c>
      <c r="AR113" s="106">
        <v>0.83235319070000002</v>
      </c>
      <c r="AS113" s="106">
        <v>0.72727472650000002</v>
      </c>
      <c r="AT113" s="106">
        <v>0.95261365310000001</v>
      </c>
      <c r="AU113" s="104">
        <v>1</v>
      </c>
      <c r="AV113" s="104">
        <v>2</v>
      </c>
      <c r="AW113" s="104">
        <v>3</v>
      </c>
      <c r="AX113" s="104" t="s">
        <v>228</v>
      </c>
      <c r="AY113" s="104" t="s">
        <v>229</v>
      </c>
      <c r="AZ113" s="104" t="s">
        <v>28</v>
      </c>
      <c r="BA113" s="104" t="s">
        <v>28</v>
      </c>
      <c r="BB113" s="104" t="s">
        <v>28</v>
      </c>
      <c r="BC113" s="110" t="s">
        <v>435</v>
      </c>
      <c r="BD113" s="111">
        <v>89</v>
      </c>
      <c r="BE113" s="111">
        <v>80.2</v>
      </c>
      <c r="BF113" s="111">
        <v>73</v>
      </c>
      <c r="BQ113" s="52"/>
      <c r="CO113" s="4"/>
    </row>
    <row r="114" spans="1:93" s="3" customFormat="1" x14ac:dyDescent="0.3">
      <c r="A114" s="10"/>
      <c r="B114" s="3" t="s">
        <v>119</v>
      </c>
      <c r="C114" s="114">
        <v>567</v>
      </c>
      <c r="D114" s="117">
        <v>144822</v>
      </c>
      <c r="E114" s="113">
        <v>4.8535055646999998</v>
      </c>
      <c r="F114" s="112">
        <v>4.4612517049999996</v>
      </c>
      <c r="G114" s="112">
        <v>5.2802481958999996</v>
      </c>
      <c r="H114" s="112">
        <v>1.96036949E-2</v>
      </c>
      <c r="I114" s="115">
        <v>3.915151013</v>
      </c>
      <c r="J114" s="112">
        <v>3.6057981645999999</v>
      </c>
      <c r="K114" s="112">
        <v>4.2510442223</v>
      </c>
      <c r="L114" s="112">
        <v>1.1055551513999999</v>
      </c>
      <c r="M114" s="112">
        <v>1.0162056556000001</v>
      </c>
      <c r="N114" s="112">
        <v>1.2027606677</v>
      </c>
      <c r="O114" s="117">
        <v>488</v>
      </c>
      <c r="P114" s="117">
        <v>159263</v>
      </c>
      <c r="Q114" s="113">
        <v>3.5523395924000001</v>
      </c>
      <c r="R114" s="112">
        <v>3.2439411616</v>
      </c>
      <c r="S114" s="112">
        <v>3.8900571717000001</v>
      </c>
      <c r="T114" s="112">
        <v>0.50509687700000006</v>
      </c>
      <c r="U114" s="115">
        <v>3.0641140755</v>
      </c>
      <c r="V114" s="112">
        <v>2.8039666666</v>
      </c>
      <c r="W114" s="112">
        <v>3.3483975323999999</v>
      </c>
      <c r="X114" s="112">
        <v>1.0313645602999999</v>
      </c>
      <c r="Y114" s="112">
        <v>0.94182604520000002</v>
      </c>
      <c r="Z114" s="112">
        <v>1.1294154176</v>
      </c>
      <c r="AA114" s="117">
        <v>427</v>
      </c>
      <c r="AB114" s="117">
        <v>170462</v>
      </c>
      <c r="AC114" s="113">
        <v>2.6531358671</v>
      </c>
      <c r="AD114" s="112">
        <v>2.4075971631000002</v>
      </c>
      <c r="AE114" s="112">
        <v>2.9237158264000001</v>
      </c>
      <c r="AF114" s="112">
        <v>0.91187377790000002</v>
      </c>
      <c r="AG114" s="115">
        <v>2.5049571165</v>
      </c>
      <c r="AH114" s="112">
        <v>2.2782835036</v>
      </c>
      <c r="AI114" s="112">
        <v>2.7541832023000001</v>
      </c>
      <c r="AJ114" s="112">
        <v>0.99453122189999998</v>
      </c>
      <c r="AK114" s="112">
        <v>0.90249073859999995</v>
      </c>
      <c r="AL114" s="112">
        <v>1.0959584502999999</v>
      </c>
      <c r="AM114" s="112">
        <v>1.06069E-5</v>
      </c>
      <c r="AN114" s="112">
        <v>0.74686999880000005</v>
      </c>
      <c r="AO114" s="112">
        <v>0.65590220399999999</v>
      </c>
      <c r="AP114" s="112">
        <v>0.85045421669999999</v>
      </c>
      <c r="AQ114" s="112">
        <v>4.3200794999999999E-7</v>
      </c>
      <c r="AR114" s="112">
        <v>0.73191212930000005</v>
      </c>
      <c r="AS114" s="112">
        <v>0.64848280869999997</v>
      </c>
      <c r="AT114" s="112">
        <v>0.82607489030000003</v>
      </c>
      <c r="AU114" s="114" t="s">
        <v>28</v>
      </c>
      <c r="AV114" s="114" t="s">
        <v>28</v>
      </c>
      <c r="AW114" s="114" t="s">
        <v>28</v>
      </c>
      <c r="AX114" s="114" t="s">
        <v>228</v>
      </c>
      <c r="AY114" s="114" t="s">
        <v>229</v>
      </c>
      <c r="AZ114" s="114" t="s">
        <v>28</v>
      </c>
      <c r="BA114" s="114" t="s">
        <v>28</v>
      </c>
      <c r="BB114" s="114" t="s">
        <v>28</v>
      </c>
      <c r="BC114" s="108" t="s">
        <v>430</v>
      </c>
      <c r="BD114" s="109">
        <v>113.4</v>
      </c>
      <c r="BE114" s="109">
        <v>97.6</v>
      </c>
      <c r="BF114" s="109">
        <v>85.4</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236</v>
      </c>
      <c r="D115" s="118">
        <v>57849</v>
      </c>
      <c r="E115" s="116">
        <v>4.1699426922000002</v>
      </c>
      <c r="F115" s="106">
        <v>3.6658457063999998</v>
      </c>
      <c r="G115" s="106">
        <v>4.7433589540999996</v>
      </c>
      <c r="H115" s="106">
        <v>0.43381618150000001</v>
      </c>
      <c r="I115" s="107">
        <v>4.0795865097000004</v>
      </c>
      <c r="J115" s="106">
        <v>3.5909358438000001</v>
      </c>
      <c r="K115" s="106">
        <v>4.6347322297</v>
      </c>
      <c r="L115" s="106">
        <v>0.94984986890000001</v>
      </c>
      <c r="M115" s="106">
        <v>0.83502420070000005</v>
      </c>
      <c r="N115" s="106">
        <v>1.0804654196000001</v>
      </c>
      <c r="O115" s="118">
        <v>216</v>
      </c>
      <c r="P115" s="118">
        <v>61048</v>
      </c>
      <c r="Q115" s="116">
        <v>3.3945477299000002</v>
      </c>
      <c r="R115" s="106">
        <v>2.9666091910999999</v>
      </c>
      <c r="S115" s="106">
        <v>3.8842171477999998</v>
      </c>
      <c r="T115" s="106">
        <v>0.83235915810000005</v>
      </c>
      <c r="U115" s="107">
        <v>3.5381994496</v>
      </c>
      <c r="V115" s="106">
        <v>3.0964593389999999</v>
      </c>
      <c r="W115" s="106">
        <v>4.0429580934000002</v>
      </c>
      <c r="X115" s="106">
        <v>0.98555223560000005</v>
      </c>
      <c r="Y115" s="106">
        <v>0.86130717639999999</v>
      </c>
      <c r="Z115" s="106">
        <v>1.1277198608000001</v>
      </c>
      <c r="AA115" s="118">
        <v>207</v>
      </c>
      <c r="AB115" s="118">
        <v>63931</v>
      </c>
      <c r="AC115" s="116">
        <v>2.8808321911000001</v>
      </c>
      <c r="AD115" s="106">
        <v>2.5099723518000001</v>
      </c>
      <c r="AE115" s="106">
        <v>3.3064882596</v>
      </c>
      <c r="AF115" s="106">
        <v>0.27437528500000002</v>
      </c>
      <c r="AG115" s="107">
        <v>3.2378658241</v>
      </c>
      <c r="AH115" s="106">
        <v>2.8255061101000001</v>
      </c>
      <c r="AI115" s="106">
        <v>3.7104060958999998</v>
      </c>
      <c r="AJ115" s="106">
        <v>1.0798834671999999</v>
      </c>
      <c r="AK115" s="106">
        <v>0.94086620320000003</v>
      </c>
      <c r="AL115" s="106">
        <v>1.2394411646000001</v>
      </c>
      <c r="AM115" s="106">
        <v>9.1595094200000005E-2</v>
      </c>
      <c r="AN115" s="106">
        <v>0.8486645115</v>
      </c>
      <c r="AO115" s="106">
        <v>0.7013638391</v>
      </c>
      <c r="AP115" s="106">
        <v>1.0269013214</v>
      </c>
      <c r="AQ115" s="106">
        <v>2.8902616900000001E-2</v>
      </c>
      <c r="AR115" s="106">
        <v>0.81405141039999995</v>
      </c>
      <c r="AS115" s="106">
        <v>0.67686002099999998</v>
      </c>
      <c r="AT115" s="106">
        <v>0.97904984520000005</v>
      </c>
      <c r="AU115" s="104" t="s">
        <v>28</v>
      </c>
      <c r="AV115" s="104" t="s">
        <v>28</v>
      </c>
      <c r="AW115" s="104" t="s">
        <v>28</v>
      </c>
      <c r="AX115" s="104" t="s">
        <v>228</v>
      </c>
      <c r="AY115" s="104" t="s">
        <v>28</v>
      </c>
      <c r="AZ115" s="104" t="s">
        <v>28</v>
      </c>
      <c r="BA115" s="104" t="s">
        <v>28</v>
      </c>
      <c r="BB115" s="104" t="s">
        <v>28</v>
      </c>
      <c r="BC115" s="110" t="s">
        <v>433</v>
      </c>
      <c r="BD115" s="111">
        <v>47.2</v>
      </c>
      <c r="BE115" s="111">
        <v>43.2</v>
      </c>
      <c r="BF115" s="111">
        <v>41.4</v>
      </c>
    </row>
    <row r="116" spans="1:93" x14ac:dyDescent="0.3">
      <c r="A116" s="10"/>
      <c r="B116" t="s">
        <v>121</v>
      </c>
      <c r="C116" s="104">
        <v>245</v>
      </c>
      <c r="D116" s="118">
        <v>42872</v>
      </c>
      <c r="E116" s="116">
        <v>5.3304856818999999</v>
      </c>
      <c r="F116" s="106">
        <v>4.6970773053999997</v>
      </c>
      <c r="G116" s="106">
        <v>6.0493101896999999</v>
      </c>
      <c r="H116" s="106">
        <v>2.6373191E-3</v>
      </c>
      <c r="I116" s="107">
        <v>5.7146855756999999</v>
      </c>
      <c r="J116" s="106">
        <v>5.0420955154999998</v>
      </c>
      <c r="K116" s="106">
        <v>6.4769957507999996</v>
      </c>
      <c r="L116" s="106">
        <v>1.2142040071</v>
      </c>
      <c r="M116" s="106">
        <v>1.0699231601999999</v>
      </c>
      <c r="N116" s="106">
        <v>1.3779413567000001</v>
      </c>
      <c r="O116" s="118">
        <v>257</v>
      </c>
      <c r="P116" s="118">
        <v>44388</v>
      </c>
      <c r="Q116" s="116">
        <v>5.1566856577999998</v>
      </c>
      <c r="R116" s="106">
        <v>4.5563258297999996</v>
      </c>
      <c r="S116" s="106">
        <v>5.8361513129000002</v>
      </c>
      <c r="T116" s="106">
        <v>1.6549030000000001E-10</v>
      </c>
      <c r="U116" s="107">
        <v>5.7898531135000004</v>
      </c>
      <c r="V116" s="106">
        <v>5.1235508699999999</v>
      </c>
      <c r="W116" s="106">
        <v>6.5428059418000002</v>
      </c>
      <c r="X116" s="106">
        <v>1.4971605888999999</v>
      </c>
      <c r="Y116" s="106">
        <v>1.3228557865999999</v>
      </c>
      <c r="Z116" s="106">
        <v>1.6944324932999999</v>
      </c>
      <c r="AA116" s="118">
        <v>181</v>
      </c>
      <c r="AB116" s="118">
        <v>45943</v>
      </c>
      <c r="AC116" s="116">
        <v>3.3088167735999998</v>
      </c>
      <c r="AD116" s="106">
        <v>2.8560161432000002</v>
      </c>
      <c r="AE116" s="106">
        <v>3.8334056575000002</v>
      </c>
      <c r="AF116" s="106">
        <v>4.1269013000000002E-3</v>
      </c>
      <c r="AG116" s="107">
        <v>3.9396643667000002</v>
      </c>
      <c r="AH116" s="106">
        <v>3.4055707881999999</v>
      </c>
      <c r="AI116" s="106">
        <v>4.5575195137</v>
      </c>
      <c r="AJ116" s="106">
        <v>1.2403140108999999</v>
      </c>
      <c r="AK116" s="106">
        <v>1.0705811412999999</v>
      </c>
      <c r="AL116" s="106">
        <v>1.4369567951</v>
      </c>
      <c r="AM116" s="106">
        <v>4.8176353E-6</v>
      </c>
      <c r="AN116" s="106">
        <v>0.64165570549999995</v>
      </c>
      <c r="AO116" s="106">
        <v>0.53052404890000004</v>
      </c>
      <c r="AP116" s="106">
        <v>0.77606669340000001</v>
      </c>
      <c r="AQ116" s="106">
        <v>0.71045650920000003</v>
      </c>
      <c r="AR116" s="106">
        <v>0.96739508659999995</v>
      </c>
      <c r="AS116" s="106">
        <v>0.81208236410000001</v>
      </c>
      <c r="AT116" s="106">
        <v>1.1524117440999999</v>
      </c>
      <c r="AU116" s="104">
        <v>1</v>
      </c>
      <c r="AV116" s="104">
        <v>2</v>
      </c>
      <c r="AW116" s="104">
        <v>3</v>
      </c>
      <c r="AX116" s="104" t="s">
        <v>28</v>
      </c>
      <c r="AY116" s="104" t="s">
        <v>229</v>
      </c>
      <c r="AZ116" s="104" t="s">
        <v>28</v>
      </c>
      <c r="BA116" s="104" t="s">
        <v>28</v>
      </c>
      <c r="BB116" s="104" t="s">
        <v>28</v>
      </c>
      <c r="BC116" s="110" t="s">
        <v>233</v>
      </c>
      <c r="BD116" s="111">
        <v>49</v>
      </c>
      <c r="BE116" s="111">
        <v>51.4</v>
      </c>
      <c r="BF116" s="111">
        <v>36.200000000000003</v>
      </c>
    </row>
    <row r="117" spans="1:93" x14ac:dyDescent="0.3">
      <c r="A117" s="10"/>
      <c r="B117" t="s">
        <v>122</v>
      </c>
      <c r="C117" s="104">
        <v>175</v>
      </c>
      <c r="D117" s="118">
        <v>26163</v>
      </c>
      <c r="E117" s="116">
        <v>6.3734731331000001</v>
      </c>
      <c r="F117" s="106">
        <v>5.4898019587000002</v>
      </c>
      <c r="G117" s="106">
        <v>7.3993852756000003</v>
      </c>
      <c r="H117" s="106">
        <v>9.8083517999999992E-7</v>
      </c>
      <c r="I117" s="107">
        <v>6.6888353782000003</v>
      </c>
      <c r="J117" s="106">
        <v>5.7677405850000003</v>
      </c>
      <c r="K117" s="106">
        <v>7.7570268735000001</v>
      </c>
      <c r="L117" s="106">
        <v>1.4517807718</v>
      </c>
      <c r="M117" s="106">
        <v>1.2504938451000001</v>
      </c>
      <c r="N117" s="106">
        <v>1.6854680394999999</v>
      </c>
      <c r="O117" s="118">
        <v>145</v>
      </c>
      <c r="P117" s="118">
        <v>27224</v>
      </c>
      <c r="Q117" s="116">
        <v>4.7349948481000004</v>
      </c>
      <c r="R117" s="106">
        <v>4.0191209826999996</v>
      </c>
      <c r="S117" s="106">
        <v>5.5783780354000001</v>
      </c>
      <c r="T117" s="106">
        <v>1.4157239999999999E-4</v>
      </c>
      <c r="U117" s="107">
        <v>5.3261827798999999</v>
      </c>
      <c r="V117" s="106">
        <v>4.5261362727999996</v>
      </c>
      <c r="W117" s="106">
        <v>6.2676466847999999</v>
      </c>
      <c r="X117" s="106">
        <v>1.3747294570999999</v>
      </c>
      <c r="Y117" s="106">
        <v>1.1668870155</v>
      </c>
      <c r="Z117" s="106">
        <v>1.6195921758</v>
      </c>
      <c r="AA117" s="118">
        <v>117</v>
      </c>
      <c r="AB117" s="118">
        <v>28030</v>
      </c>
      <c r="AC117" s="116">
        <v>3.5177261314999999</v>
      </c>
      <c r="AD117" s="106">
        <v>2.9312182677999998</v>
      </c>
      <c r="AE117" s="106">
        <v>4.2215884338</v>
      </c>
      <c r="AF117" s="106">
        <v>2.9575554999999999E-3</v>
      </c>
      <c r="AG117" s="107">
        <v>4.1740991794999998</v>
      </c>
      <c r="AH117" s="106">
        <v>3.4823238194999999</v>
      </c>
      <c r="AI117" s="106">
        <v>5.0032980455000002</v>
      </c>
      <c r="AJ117" s="106">
        <v>1.3186239390000001</v>
      </c>
      <c r="AK117" s="106">
        <v>1.0987707496000001</v>
      </c>
      <c r="AL117" s="106">
        <v>1.5824675830999999</v>
      </c>
      <c r="AM117" s="106">
        <v>1.6791094199999999E-2</v>
      </c>
      <c r="AN117" s="106">
        <v>0.74292079389999999</v>
      </c>
      <c r="AO117" s="106">
        <v>0.58232021329999994</v>
      </c>
      <c r="AP117" s="106">
        <v>0.94781409500000002</v>
      </c>
      <c r="AQ117" s="106">
        <v>8.1401093999999997E-3</v>
      </c>
      <c r="AR117" s="106">
        <v>0.74292222610000003</v>
      </c>
      <c r="AS117" s="106">
        <v>0.5961491136</v>
      </c>
      <c r="AT117" s="106">
        <v>0.92583117449999996</v>
      </c>
      <c r="AU117" s="104">
        <v>1</v>
      </c>
      <c r="AV117" s="104">
        <v>2</v>
      </c>
      <c r="AW117" s="104">
        <v>3</v>
      </c>
      <c r="AX117" s="104" t="s">
        <v>228</v>
      </c>
      <c r="AY117" s="104" t="s">
        <v>229</v>
      </c>
      <c r="AZ117" s="104" t="s">
        <v>28</v>
      </c>
      <c r="BA117" s="104" t="s">
        <v>28</v>
      </c>
      <c r="BB117" s="104" t="s">
        <v>28</v>
      </c>
      <c r="BC117" s="110" t="s">
        <v>435</v>
      </c>
      <c r="BD117" s="111">
        <v>35</v>
      </c>
      <c r="BE117" s="111">
        <v>29</v>
      </c>
      <c r="BF117" s="111">
        <v>23.4</v>
      </c>
    </row>
    <row r="118" spans="1:93" x14ac:dyDescent="0.3">
      <c r="A118" s="10"/>
      <c r="B118" t="s">
        <v>123</v>
      </c>
      <c r="C118" s="104">
        <v>226</v>
      </c>
      <c r="D118" s="118">
        <v>41046</v>
      </c>
      <c r="E118" s="116">
        <v>6.2458280942000002</v>
      </c>
      <c r="F118" s="106">
        <v>5.4756062114999997</v>
      </c>
      <c r="G118" s="106">
        <v>7.1243926380999998</v>
      </c>
      <c r="H118" s="106">
        <v>1.5179394000000001E-7</v>
      </c>
      <c r="I118" s="107">
        <v>5.5060176387000004</v>
      </c>
      <c r="J118" s="106">
        <v>4.8329968705999997</v>
      </c>
      <c r="K118" s="106">
        <v>6.2727601631000001</v>
      </c>
      <c r="L118" s="106">
        <v>1.4227051628</v>
      </c>
      <c r="M118" s="106">
        <v>1.2472602686000001</v>
      </c>
      <c r="N118" s="106">
        <v>1.6228288763000001</v>
      </c>
      <c r="O118" s="118">
        <v>194</v>
      </c>
      <c r="P118" s="118">
        <v>42190</v>
      </c>
      <c r="Q118" s="116">
        <v>5.0482589433999996</v>
      </c>
      <c r="R118" s="106">
        <v>4.3798042910000001</v>
      </c>
      <c r="S118" s="106">
        <v>5.8187345065000002</v>
      </c>
      <c r="T118" s="106">
        <v>1.3237344E-7</v>
      </c>
      <c r="U118" s="107">
        <v>4.5982460299000003</v>
      </c>
      <c r="V118" s="106">
        <v>3.9946570055000001</v>
      </c>
      <c r="W118" s="106">
        <v>5.2930368043999998</v>
      </c>
      <c r="X118" s="106">
        <v>1.4656806394999999</v>
      </c>
      <c r="Y118" s="106">
        <v>1.2716056022</v>
      </c>
      <c r="Z118" s="106">
        <v>1.6893758042</v>
      </c>
      <c r="AA118" s="118">
        <v>194</v>
      </c>
      <c r="AB118" s="118">
        <v>43816</v>
      </c>
      <c r="AC118" s="116">
        <v>4.5614232229000002</v>
      </c>
      <c r="AD118" s="106">
        <v>3.9566037799</v>
      </c>
      <c r="AE118" s="106">
        <v>5.2586973515000004</v>
      </c>
      <c r="AF118" s="106">
        <v>1.458695E-13</v>
      </c>
      <c r="AG118" s="107">
        <v>4.4276063537999999</v>
      </c>
      <c r="AH118" s="106">
        <v>3.8464163562000002</v>
      </c>
      <c r="AI118" s="106">
        <v>5.0966136292000002</v>
      </c>
      <c r="AJ118" s="106">
        <v>1.7098550691000001</v>
      </c>
      <c r="AK118" s="106">
        <v>1.4831377617999999</v>
      </c>
      <c r="AL118" s="106">
        <v>1.9712291282000001</v>
      </c>
      <c r="AM118" s="106">
        <v>0.31791227160000002</v>
      </c>
      <c r="AN118" s="106">
        <v>0.90356363930000005</v>
      </c>
      <c r="AO118" s="106">
        <v>0.74051195189999997</v>
      </c>
      <c r="AP118" s="106">
        <v>1.1025173167</v>
      </c>
      <c r="AQ118" s="106">
        <v>2.9635272800000001E-2</v>
      </c>
      <c r="AR118" s="106">
        <v>0.80826094910000001</v>
      </c>
      <c r="AS118" s="106">
        <v>0.66717638540000002</v>
      </c>
      <c r="AT118" s="106">
        <v>0.97917998319999999</v>
      </c>
      <c r="AU118" s="104">
        <v>1</v>
      </c>
      <c r="AV118" s="104">
        <v>2</v>
      </c>
      <c r="AW118" s="104">
        <v>3</v>
      </c>
      <c r="AX118" s="104" t="s">
        <v>228</v>
      </c>
      <c r="AY118" s="104" t="s">
        <v>28</v>
      </c>
      <c r="AZ118" s="104" t="s">
        <v>28</v>
      </c>
      <c r="BA118" s="104" t="s">
        <v>28</v>
      </c>
      <c r="BB118" s="104" t="s">
        <v>28</v>
      </c>
      <c r="BC118" s="110" t="s">
        <v>230</v>
      </c>
      <c r="BD118" s="111">
        <v>45.2</v>
      </c>
      <c r="BE118" s="111">
        <v>38.799999999999997</v>
      </c>
      <c r="BF118" s="111">
        <v>38.799999999999997</v>
      </c>
      <c r="BQ118" s="52"/>
      <c r="CC118" s="4"/>
      <c r="CO118" s="4"/>
    </row>
    <row r="119" spans="1:93" x14ac:dyDescent="0.3">
      <c r="A119" s="10"/>
      <c r="B119" t="s">
        <v>124</v>
      </c>
      <c r="C119" s="104">
        <v>13</v>
      </c>
      <c r="D119" s="118">
        <v>4657</v>
      </c>
      <c r="E119" s="116">
        <v>4.6746286152999996</v>
      </c>
      <c r="F119" s="106">
        <v>2.7134905441999999</v>
      </c>
      <c r="G119" s="106">
        <v>8.0531523272999994</v>
      </c>
      <c r="H119" s="106">
        <v>0.82098188940000005</v>
      </c>
      <c r="I119" s="107">
        <v>2.7914966717</v>
      </c>
      <c r="J119" s="106">
        <v>1.6209002261000001</v>
      </c>
      <c r="K119" s="106">
        <v>4.807485089</v>
      </c>
      <c r="L119" s="106">
        <v>1.0648096881</v>
      </c>
      <c r="M119" s="106">
        <v>0.61809210049999996</v>
      </c>
      <c r="N119" s="106">
        <v>1.8343862847000001</v>
      </c>
      <c r="O119" s="118">
        <v>15</v>
      </c>
      <c r="P119" s="118">
        <v>5023</v>
      </c>
      <c r="Q119" s="116">
        <v>5.0382844003000002</v>
      </c>
      <c r="R119" s="106">
        <v>3.0362070676999999</v>
      </c>
      <c r="S119" s="106">
        <v>8.3605331033999999</v>
      </c>
      <c r="T119" s="106">
        <v>0.14104623650000001</v>
      </c>
      <c r="U119" s="107">
        <v>2.9862631892999998</v>
      </c>
      <c r="V119" s="106">
        <v>1.8003161917999999</v>
      </c>
      <c r="W119" s="106">
        <v>4.9534453318000002</v>
      </c>
      <c r="X119" s="106">
        <v>1.4627846916</v>
      </c>
      <c r="Y119" s="106">
        <v>0.88151379839999999</v>
      </c>
      <c r="Z119" s="106">
        <v>2.4273460697</v>
      </c>
      <c r="AA119" s="118">
        <v>18</v>
      </c>
      <c r="AB119" s="118">
        <v>5425</v>
      </c>
      <c r="AC119" s="116">
        <v>5.2813105406999998</v>
      </c>
      <c r="AD119" s="106">
        <v>3.3257940464</v>
      </c>
      <c r="AE119" s="106">
        <v>8.3866410964</v>
      </c>
      <c r="AF119" s="106">
        <v>3.7990268999999999E-3</v>
      </c>
      <c r="AG119" s="107">
        <v>3.3179723501999998</v>
      </c>
      <c r="AH119" s="106">
        <v>2.0904637200999998</v>
      </c>
      <c r="AI119" s="106">
        <v>5.2662671975000004</v>
      </c>
      <c r="AJ119" s="106">
        <v>1.9797057098999999</v>
      </c>
      <c r="AK119" s="106">
        <v>1.2466779624</v>
      </c>
      <c r="AL119" s="106">
        <v>3.1437426632999999</v>
      </c>
      <c r="AM119" s="106">
        <v>0.89281034069999998</v>
      </c>
      <c r="AN119" s="106">
        <v>1.0482358916000001</v>
      </c>
      <c r="AO119" s="106">
        <v>0.52829490810000002</v>
      </c>
      <c r="AP119" s="106">
        <v>2.0798960347</v>
      </c>
      <c r="AQ119" s="106">
        <v>0.84327781869999996</v>
      </c>
      <c r="AR119" s="106">
        <v>1.0777935137000001</v>
      </c>
      <c r="AS119" s="106">
        <v>0.51284679170000003</v>
      </c>
      <c r="AT119" s="106">
        <v>2.2650797018</v>
      </c>
      <c r="AU119" s="104" t="s">
        <v>28</v>
      </c>
      <c r="AV119" s="104" t="s">
        <v>28</v>
      </c>
      <c r="AW119" s="104">
        <v>3</v>
      </c>
      <c r="AX119" s="104" t="s">
        <v>28</v>
      </c>
      <c r="AY119" s="104" t="s">
        <v>28</v>
      </c>
      <c r="AZ119" s="104" t="s">
        <v>28</v>
      </c>
      <c r="BA119" s="104" t="s">
        <v>28</v>
      </c>
      <c r="BB119" s="104" t="s">
        <v>28</v>
      </c>
      <c r="BC119" s="110">
        <v>-3</v>
      </c>
      <c r="BD119" s="111">
        <v>2.6</v>
      </c>
      <c r="BE119" s="111">
        <v>3</v>
      </c>
      <c r="BF119" s="111">
        <v>3.6</v>
      </c>
      <c r="BQ119" s="52"/>
      <c r="CC119" s="4"/>
      <c r="CO119" s="4"/>
    </row>
    <row r="120" spans="1:93" s="3" customFormat="1" x14ac:dyDescent="0.3">
      <c r="A120" s="10"/>
      <c r="B120" s="3" t="s">
        <v>198</v>
      </c>
      <c r="C120" s="114">
        <v>902</v>
      </c>
      <c r="D120" s="117">
        <v>193732</v>
      </c>
      <c r="E120" s="113">
        <v>4.2602733934000003</v>
      </c>
      <c r="F120" s="112">
        <v>3.9814044127999999</v>
      </c>
      <c r="G120" s="112">
        <v>4.5586751569999997</v>
      </c>
      <c r="H120" s="112">
        <v>0.38477828040000001</v>
      </c>
      <c r="I120" s="115">
        <v>4.6559164205999997</v>
      </c>
      <c r="J120" s="112">
        <v>4.3617750542999998</v>
      </c>
      <c r="K120" s="112">
        <v>4.9698935516000002</v>
      </c>
      <c r="L120" s="112">
        <v>0.97042583630000001</v>
      </c>
      <c r="M120" s="112">
        <v>0.90690370080000005</v>
      </c>
      <c r="N120" s="112">
        <v>1.0383972443</v>
      </c>
      <c r="O120" s="117">
        <v>685</v>
      </c>
      <c r="P120" s="117">
        <v>194783</v>
      </c>
      <c r="Q120" s="113">
        <v>3.1772566313000001</v>
      </c>
      <c r="R120" s="112">
        <v>2.9407807288000001</v>
      </c>
      <c r="S120" s="112">
        <v>3.4327481823000001</v>
      </c>
      <c r="T120" s="112">
        <v>4.0837670800000003E-2</v>
      </c>
      <c r="U120" s="115">
        <v>3.5167340066000001</v>
      </c>
      <c r="V120" s="112">
        <v>3.2629978065</v>
      </c>
      <c r="W120" s="112">
        <v>3.7902011605000001</v>
      </c>
      <c r="X120" s="112">
        <v>0.92246526640000004</v>
      </c>
      <c r="Y120" s="112">
        <v>0.85380829849999995</v>
      </c>
      <c r="Z120" s="112">
        <v>0.9966431214</v>
      </c>
      <c r="AA120" s="117">
        <v>579</v>
      </c>
      <c r="AB120" s="117">
        <v>197479</v>
      </c>
      <c r="AC120" s="113">
        <v>2.5822592767999999</v>
      </c>
      <c r="AD120" s="112">
        <v>2.3740393517</v>
      </c>
      <c r="AE120" s="112">
        <v>2.8087415516999998</v>
      </c>
      <c r="AF120" s="112">
        <v>0.44779144360000001</v>
      </c>
      <c r="AG120" s="115">
        <v>2.9319573220000001</v>
      </c>
      <c r="AH120" s="112">
        <v>2.702607113</v>
      </c>
      <c r="AI120" s="112">
        <v>3.1807707813000001</v>
      </c>
      <c r="AJ120" s="112">
        <v>0.9679630454</v>
      </c>
      <c r="AK120" s="112">
        <v>0.88991155200000005</v>
      </c>
      <c r="AL120" s="112">
        <v>1.0528602029</v>
      </c>
      <c r="AM120" s="112">
        <v>2.397112E-4</v>
      </c>
      <c r="AN120" s="112">
        <v>0.81273235889999995</v>
      </c>
      <c r="AO120" s="112">
        <v>0.72760290640000003</v>
      </c>
      <c r="AP120" s="112">
        <v>0.90782194699999996</v>
      </c>
      <c r="AQ120" s="112">
        <v>7.1422326000000001E-9</v>
      </c>
      <c r="AR120" s="112">
        <v>0.74578702770000005</v>
      </c>
      <c r="AS120" s="112">
        <v>0.67526708049999995</v>
      </c>
      <c r="AT120" s="112">
        <v>0.8236715617</v>
      </c>
      <c r="AU120" s="114" t="s">
        <v>28</v>
      </c>
      <c r="AV120" s="114" t="s">
        <v>28</v>
      </c>
      <c r="AW120" s="114" t="s">
        <v>28</v>
      </c>
      <c r="AX120" s="114" t="s">
        <v>228</v>
      </c>
      <c r="AY120" s="114" t="s">
        <v>229</v>
      </c>
      <c r="AZ120" s="114" t="s">
        <v>28</v>
      </c>
      <c r="BA120" s="114" t="s">
        <v>28</v>
      </c>
      <c r="BB120" s="114" t="s">
        <v>28</v>
      </c>
      <c r="BC120" s="108" t="s">
        <v>430</v>
      </c>
      <c r="BD120" s="109">
        <v>180.4</v>
      </c>
      <c r="BE120" s="109">
        <v>137</v>
      </c>
      <c r="BF120" s="109">
        <v>115.8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4">
        <v>379</v>
      </c>
      <c r="D121" s="118">
        <v>107165</v>
      </c>
      <c r="E121" s="116">
        <v>3.5919410611</v>
      </c>
      <c r="F121" s="106">
        <v>3.2427506376999999</v>
      </c>
      <c r="G121" s="106">
        <v>3.9787334974999999</v>
      </c>
      <c r="H121" s="106">
        <v>1.2027940000000001E-4</v>
      </c>
      <c r="I121" s="107">
        <v>3.5366024354999999</v>
      </c>
      <c r="J121" s="106">
        <v>3.1978858349000001</v>
      </c>
      <c r="K121" s="106">
        <v>3.9111955311000002</v>
      </c>
      <c r="L121" s="106">
        <v>0.81818984039999998</v>
      </c>
      <c r="M121" s="106">
        <v>0.73864954400000005</v>
      </c>
      <c r="N121" s="106">
        <v>0.90629530670000003</v>
      </c>
      <c r="O121" s="118">
        <v>356</v>
      </c>
      <c r="P121" s="118">
        <v>116968</v>
      </c>
      <c r="Q121" s="116">
        <v>3.0594048451</v>
      </c>
      <c r="R121" s="106">
        <v>2.7526393615</v>
      </c>
      <c r="S121" s="106">
        <v>3.4003575394999999</v>
      </c>
      <c r="T121" s="106">
        <v>2.7934888000000001E-2</v>
      </c>
      <c r="U121" s="107">
        <v>3.0435674713999998</v>
      </c>
      <c r="V121" s="106">
        <v>2.7432749786000001</v>
      </c>
      <c r="W121" s="106">
        <v>3.3767314707999998</v>
      </c>
      <c r="X121" s="106">
        <v>0.88824889929999995</v>
      </c>
      <c r="Y121" s="106">
        <v>0.79918448409999998</v>
      </c>
      <c r="Z121" s="106">
        <v>0.98723902019999998</v>
      </c>
      <c r="AA121" s="118">
        <v>363</v>
      </c>
      <c r="AB121" s="118">
        <v>127454</v>
      </c>
      <c r="AC121" s="116">
        <v>2.8112126518</v>
      </c>
      <c r="AD121" s="106">
        <v>2.5311181310999999</v>
      </c>
      <c r="AE121" s="106">
        <v>3.1223025413999999</v>
      </c>
      <c r="AF121" s="106">
        <v>0.32790248979999997</v>
      </c>
      <c r="AG121" s="107">
        <v>2.8480863684000002</v>
      </c>
      <c r="AH121" s="106">
        <v>2.5696658955</v>
      </c>
      <c r="AI121" s="106">
        <v>3.1566733933000002</v>
      </c>
      <c r="AJ121" s="106">
        <v>1.0537864978</v>
      </c>
      <c r="AK121" s="106">
        <v>0.94879272439999995</v>
      </c>
      <c r="AL121" s="106">
        <v>1.1703989231</v>
      </c>
      <c r="AM121" s="106">
        <v>0.25669180489999999</v>
      </c>
      <c r="AN121" s="106">
        <v>0.91887566180000002</v>
      </c>
      <c r="AO121" s="106">
        <v>0.7938981262</v>
      </c>
      <c r="AP121" s="106">
        <v>1.0635274904000001</v>
      </c>
      <c r="AQ121" s="106">
        <v>2.9689632399999999E-2</v>
      </c>
      <c r="AR121" s="106">
        <v>0.85174138249999998</v>
      </c>
      <c r="AS121" s="106">
        <v>0.73702606790000003</v>
      </c>
      <c r="AT121" s="106">
        <v>0.98431170109999999</v>
      </c>
      <c r="AU121" s="104">
        <v>1</v>
      </c>
      <c r="AV121" s="104" t="s">
        <v>28</v>
      </c>
      <c r="AW121" s="104" t="s">
        <v>28</v>
      </c>
      <c r="AX121" s="104" t="s">
        <v>228</v>
      </c>
      <c r="AY121" s="104" t="s">
        <v>28</v>
      </c>
      <c r="AZ121" s="104" t="s">
        <v>28</v>
      </c>
      <c r="BA121" s="104" t="s">
        <v>28</v>
      </c>
      <c r="BB121" s="104" t="s">
        <v>28</v>
      </c>
      <c r="BC121" s="110" t="s">
        <v>234</v>
      </c>
      <c r="BD121" s="111">
        <v>75.8</v>
      </c>
      <c r="BE121" s="111">
        <v>71.2</v>
      </c>
      <c r="BF121" s="111">
        <v>72.599999999999994</v>
      </c>
    </row>
    <row r="122" spans="1:93" x14ac:dyDescent="0.3">
      <c r="A122" s="10"/>
      <c r="B122" t="s">
        <v>200</v>
      </c>
      <c r="C122" s="104">
        <v>726</v>
      </c>
      <c r="D122" s="118">
        <v>107811</v>
      </c>
      <c r="E122" s="116">
        <v>6.0170896541000003</v>
      </c>
      <c r="F122" s="106">
        <v>5.5826444861000004</v>
      </c>
      <c r="G122" s="106">
        <v>6.4853436386999999</v>
      </c>
      <c r="H122" s="106">
        <v>1.653572E-16</v>
      </c>
      <c r="I122" s="107">
        <v>6.7340067340000003</v>
      </c>
      <c r="J122" s="106">
        <v>6.2615592447999999</v>
      </c>
      <c r="K122" s="106">
        <v>7.2421013554</v>
      </c>
      <c r="L122" s="106">
        <v>1.3706020060999999</v>
      </c>
      <c r="M122" s="106">
        <v>1.2716419684</v>
      </c>
      <c r="N122" s="106">
        <v>1.4772631808000001</v>
      </c>
      <c r="O122" s="118">
        <v>572</v>
      </c>
      <c r="P122" s="118">
        <v>106980</v>
      </c>
      <c r="Q122" s="116">
        <v>4.6583236023000003</v>
      </c>
      <c r="R122" s="106">
        <v>4.2821288527999997</v>
      </c>
      <c r="S122" s="106">
        <v>5.0675679153999997</v>
      </c>
      <c r="T122" s="106">
        <v>2.0986299999999999E-12</v>
      </c>
      <c r="U122" s="107">
        <v>5.3467937931999998</v>
      </c>
      <c r="V122" s="106">
        <v>4.9260964495000001</v>
      </c>
      <c r="W122" s="106">
        <v>5.8034194338000002</v>
      </c>
      <c r="X122" s="106">
        <v>1.3524691964</v>
      </c>
      <c r="Y122" s="106">
        <v>1.2432471126</v>
      </c>
      <c r="Z122" s="106">
        <v>1.4712866883</v>
      </c>
      <c r="AA122" s="118">
        <v>499</v>
      </c>
      <c r="AB122" s="118">
        <v>106190</v>
      </c>
      <c r="AC122" s="116">
        <v>3.9227069010000002</v>
      </c>
      <c r="AD122" s="106">
        <v>3.5844322808000002</v>
      </c>
      <c r="AE122" s="106">
        <v>4.2929056054999997</v>
      </c>
      <c r="AF122" s="106">
        <v>5.3168899999999998E-17</v>
      </c>
      <c r="AG122" s="107">
        <v>4.6991242113</v>
      </c>
      <c r="AH122" s="106">
        <v>4.3043929406999997</v>
      </c>
      <c r="AI122" s="106">
        <v>5.1300540303000002</v>
      </c>
      <c r="AJ122" s="106">
        <v>1.4704314753000001</v>
      </c>
      <c r="AK122" s="106">
        <v>1.3436288206</v>
      </c>
      <c r="AL122" s="106">
        <v>1.6092009120999999</v>
      </c>
      <c r="AM122" s="106">
        <v>5.0186707999999997E-3</v>
      </c>
      <c r="AN122" s="106">
        <v>0.8420855303</v>
      </c>
      <c r="AO122" s="106">
        <v>0.74681860359999996</v>
      </c>
      <c r="AP122" s="106">
        <v>0.94950505640000005</v>
      </c>
      <c r="AQ122" s="106">
        <v>4.6932785E-6</v>
      </c>
      <c r="AR122" s="106">
        <v>0.77418218279999995</v>
      </c>
      <c r="AS122" s="106">
        <v>0.69383227739999997</v>
      </c>
      <c r="AT122" s="106">
        <v>0.86383708520000002</v>
      </c>
      <c r="AU122" s="104">
        <v>1</v>
      </c>
      <c r="AV122" s="104">
        <v>2</v>
      </c>
      <c r="AW122" s="104">
        <v>3</v>
      </c>
      <c r="AX122" s="104" t="s">
        <v>228</v>
      </c>
      <c r="AY122" s="104" t="s">
        <v>229</v>
      </c>
      <c r="AZ122" s="104" t="s">
        <v>28</v>
      </c>
      <c r="BA122" s="104" t="s">
        <v>28</v>
      </c>
      <c r="BB122" s="104" t="s">
        <v>28</v>
      </c>
      <c r="BC122" s="110" t="s">
        <v>435</v>
      </c>
      <c r="BD122" s="111">
        <v>145.19999999999999</v>
      </c>
      <c r="BE122" s="111">
        <v>114.4</v>
      </c>
      <c r="BF122" s="111">
        <v>99.8</v>
      </c>
      <c r="BQ122" s="52"/>
      <c r="CC122" s="4"/>
      <c r="CO122" s="4"/>
    </row>
    <row r="123" spans="1:93" s="3" customFormat="1" x14ac:dyDescent="0.3">
      <c r="A123" s="10"/>
      <c r="B123" s="3" t="s">
        <v>125</v>
      </c>
      <c r="C123" s="114">
        <v>251</v>
      </c>
      <c r="D123" s="117">
        <v>76145</v>
      </c>
      <c r="E123" s="113">
        <v>4.7617617765000002</v>
      </c>
      <c r="F123" s="112">
        <v>4.2020088683000001</v>
      </c>
      <c r="G123" s="112">
        <v>5.3960798101999998</v>
      </c>
      <c r="H123" s="112">
        <v>0.20279208909999999</v>
      </c>
      <c r="I123" s="115">
        <v>3.2963425044000001</v>
      </c>
      <c r="J123" s="112">
        <v>2.9127617675000002</v>
      </c>
      <c r="K123" s="112">
        <v>3.7304368754000001</v>
      </c>
      <c r="L123" s="112">
        <v>1.0846573042000001</v>
      </c>
      <c r="M123" s="112">
        <v>0.95715405880000004</v>
      </c>
      <c r="N123" s="112">
        <v>1.2291453573</v>
      </c>
      <c r="O123" s="117">
        <v>277</v>
      </c>
      <c r="P123" s="117">
        <v>78954</v>
      </c>
      <c r="Q123" s="113">
        <v>4.6540479652000002</v>
      </c>
      <c r="R123" s="112">
        <v>4.1303719307</v>
      </c>
      <c r="S123" s="112">
        <v>5.2441191314999998</v>
      </c>
      <c r="T123" s="112">
        <v>7.7159629000000004E-7</v>
      </c>
      <c r="U123" s="115">
        <v>3.5083719634000001</v>
      </c>
      <c r="V123" s="112">
        <v>3.1186158924999998</v>
      </c>
      <c r="W123" s="112">
        <v>3.9468386803</v>
      </c>
      <c r="X123" s="112">
        <v>1.3512278339999999</v>
      </c>
      <c r="Y123" s="112">
        <v>1.1991869356</v>
      </c>
      <c r="Z123" s="112">
        <v>1.5225454891000001</v>
      </c>
      <c r="AA123" s="117">
        <v>304</v>
      </c>
      <c r="AB123" s="117">
        <v>78973</v>
      </c>
      <c r="AC123" s="113">
        <v>4.6423333398000004</v>
      </c>
      <c r="AD123" s="112">
        <v>4.1407319465999999</v>
      </c>
      <c r="AE123" s="112">
        <v>5.2046978930999996</v>
      </c>
      <c r="AF123" s="112">
        <v>2.1835140000000002E-21</v>
      </c>
      <c r="AG123" s="115">
        <v>3.8494168893</v>
      </c>
      <c r="AH123" s="112">
        <v>3.4401326633</v>
      </c>
      <c r="AI123" s="112">
        <v>4.3073950449999998</v>
      </c>
      <c r="AJ123" s="112">
        <v>1.7401843253</v>
      </c>
      <c r="AK123" s="112">
        <v>1.5521584301</v>
      </c>
      <c r="AL123" s="112">
        <v>1.9509873653000001</v>
      </c>
      <c r="AM123" s="112">
        <v>0.97579517510000002</v>
      </c>
      <c r="AN123" s="112">
        <v>0.99748291690000002</v>
      </c>
      <c r="AO123" s="112">
        <v>0.84761906600000003</v>
      </c>
      <c r="AP123" s="112">
        <v>1.1738435453</v>
      </c>
      <c r="AQ123" s="112">
        <v>0.79289427759999997</v>
      </c>
      <c r="AR123" s="112">
        <v>0.97737942040000003</v>
      </c>
      <c r="AS123" s="112">
        <v>0.82391990950000005</v>
      </c>
      <c r="AT123" s="112">
        <v>1.1594215898</v>
      </c>
      <c r="AU123" s="114" t="s">
        <v>28</v>
      </c>
      <c r="AV123" s="114">
        <v>2</v>
      </c>
      <c r="AW123" s="114">
        <v>3</v>
      </c>
      <c r="AX123" s="114" t="s">
        <v>28</v>
      </c>
      <c r="AY123" s="114" t="s">
        <v>28</v>
      </c>
      <c r="AZ123" s="114" t="s">
        <v>28</v>
      </c>
      <c r="BA123" s="114" t="s">
        <v>28</v>
      </c>
      <c r="BB123" s="114" t="s">
        <v>28</v>
      </c>
      <c r="BC123" s="108" t="s">
        <v>232</v>
      </c>
      <c r="BD123" s="109">
        <v>50.2</v>
      </c>
      <c r="BE123" s="109">
        <v>55.4</v>
      </c>
      <c r="BF123" s="109">
        <v>60.8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146</v>
      </c>
      <c r="D124" s="118">
        <v>35132</v>
      </c>
      <c r="E124" s="116">
        <v>6.8028325365000004</v>
      </c>
      <c r="F124" s="106">
        <v>5.7781364443000003</v>
      </c>
      <c r="G124" s="106">
        <v>8.0092484775999999</v>
      </c>
      <c r="H124" s="106">
        <v>1.4550511000000001E-7</v>
      </c>
      <c r="I124" s="107">
        <v>4.1557554365999998</v>
      </c>
      <c r="J124" s="106">
        <v>3.5334914171</v>
      </c>
      <c r="K124" s="106">
        <v>4.8876029995000003</v>
      </c>
      <c r="L124" s="106">
        <v>1.5495823492</v>
      </c>
      <c r="M124" s="106">
        <v>1.3161720794</v>
      </c>
      <c r="N124" s="106">
        <v>1.8243856517999999</v>
      </c>
      <c r="O124" s="118">
        <v>136</v>
      </c>
      <c r="P124" s="118">
        <v>39223</v>
      </c>
      <c r="Q124" s="116">
        <v>5.5882567760999997</v>
      </c>
      <c r="R124" s="106">
        <v>4.718242332</v>
      </c>
      <c r="S124" s="106">
        <v>6.6186964548000002</v>
      </c>
      <c r="T124" s="106">
        <v>2.0845252E-8</v>
      </c>
      <c r="U124" s="107">
        <v>3.4673533386000002</v>
      </c>
      <c r="V124" s="106">
        <v>2.9309483839000001</v>
      </c>
      <c r="W124" s="106">
        <v>4.1019279768999999</v>
      </c>
      <c r="X124" s="106">
        <v>1.6224603089</v>
      </c>
      <c r="Y124" s="106">
        <v>1.3698656339999999</v>
      </c>
      <c r="Z124" s="106">
        <v>1.9216318657</v>
      </c>
      <c r="AA124" s="118">
        <v>158</v>
      </c>
      <c r="AB124" s="118">
        <v>42578</v>
      </c>
      <c r="AC124" s="116">
        <v>5.5662887771999996</v>
      </c>
      <c r="AD124" s="106">
        <v>4.7557975270000004</v>
      </c>
      <c r="AE124" s="106">
        <v>6.5149053500000003</v>
      </c>
      <c r="AF124" s="106">
        <v>5.1583950000000001E-20</v>
      </c>
      <c r="AG124" s="107">
        <v>3.7108365822999998</v>
      </c>
      <c r="AH124" s="106">
        <v>3.1750741379999998</v>
      </c>
      <c r="AI124" s="106">
        <v>4.3370036547000002</v>
      </c>
      <c r="AJ124" s="106">
        <v>2.0865301501000002</v>
      </c>
      <c r="AK124" s="106">
        <v>1.7827165144999999</v>
      </c>
      <c r="AL124" s="106">
        <v>2.4421202315000001</v>
      </c>
      <c r="AM124" s="106">
        <v>0.97313726830000002</v>
      </c>
      <c r="AN124" s="106">
        <v>0.99606889949999999</v>
      </c>
      <c r="AO124" s="106">
        <v>0.7919974125</v>
      </c>
      <c r="AP124" s="106">
        <v>1.2527228461</v>
      </c>
      <c r="AQ124" s="106">
        <v>9.8881391700000001E-2</v>
      </c>
      <c r="AR124" s="106">
        <v>0.82146028820000005</v>
      </c>
      <c r="AS124" s="106">
        <v>0.65034850129999999</v>
      </c>
      <c r="AT124" s="106">
        <v>1.0375929271</v>
      </c>
      <c r="AU124" s="104">
        <v>1</v>
      </c>
      <c r="AV124" s="104">
        <v>2</v>
      </c>
      <c r="AW124" s="104">
        <v>3</v>
      </c>
      <c r="AX124" s="104" t="s">
        <v>28</v>
      </c>
      <c r="AY124" s="104" t="s">
        <v>28</v>
      </c>
      <c r="AZ124" s="104" t="s">
        <v>28</v>
      </c>
      <c r="BA124" s="104" t="s">
        <v>28</v>
      </c>
      <c r="BB124" s="104" t="s">
        <v>28</v>
      </c>
      <c r="BC124" s="110" t="s">
        <v>231</v>
      </c>
      <c r="BD124" s="111">
        <v>29.2</v>
      </c>
      <c r="BE124" s="111">
        <v>27.2</v>
      </c>
      <c r="BF124" s="111">
        <v>31.6</v>
      </c>
      <c r="BQ124" s="52"/>
      <c r="CC124" s="4"/>
      <c r="CO124" s="4"/>
    </row>
    <row r="125" spans="1:93" x14ac:dyDescent="0.3">
      <c r="A125" s="10"/>
      <c r="B125" t="s">
        <v>127</v>
      </c>
      <c r="C125" s="104">
        <v>37</v>
      </c>
      <c r="D125" s="118">
        <v>8343</v>
      </c>
      <c r="E125" s="116">
        <v>7.9078764834999999</v>
      </c>
      <c r="F125" s="106">
        <v>5.7264528208999996</v>
      </c>
      <c r="G125" s="106">
        <v>10.920287381</v>
      </c>
      <c r="H125" s="106">
        <v>3.5200660000000002E-4</v>
      </c>
      <c r="I125" s="107">
        <v>4.4348555674999997</v>
      </c>
      <c r="J125" s="106">
        <v>3.2132373671000001</v>
      </c>
      <c r="K125" s="106">
        <v>6.1209122320000002</v>
      </c>
      <c r="L125" s="106">
        <v>1.801294645</v>
      </c>
      <c r="M125" s="106">
        <v>1.3043993318</v>
      </c>
      <c r="N125" s="106">
        <v>2.4874762804000001</v>
      </c>
      <c r="O125" s="118">
        <v>53</v>
      </c>
      <c r="P125" s="118">
        <v>9684</v>
      </c>
      <c r="Q125" s="116">
        <v>9.4908026472000007</v>
      </c>
      <c r="R125" s="106">
        <v>7.2452935803000003</v>
      </c>
      <c r="S125" s="106">
        <v>12.432254662</v>
      </c>
      <c r="T125" s="106">
        <v>1.8580129999999999E-13</v>
      </c>
      <c r="U125" s="107">
        <v>5.4729450640000001</v>
      </c>
      <c r="V125" s="106">
        <v>4.1811867437999997</v>
      </c>
      <c r="W125" s="106">
        <v>7.1637861470999997</v>
      </c>
      <c r="X125" s="106">
        <v>2.7555016191999999</v>
      </c>
      <c r="Y125" s="106">
        <v>2.1035542445000002</v>
      </c>
      <c r="Z125" s="106">
        <v>3.6095048147000002</v>
      </c>
      <c r="AA125" s="118">
        <v>60</v>
      </c>
      <c r="AB125" s="118">
        <v>10882</v>
      </c>
      <c r="AC125" s="116">
        <v>8.9204186285000002</v>
      </c>
      <c r="AD125" s="106">
        <v>6.9199192696000003</v>
      </c>
      <c r="AE125" s="106">
        <v>11.499248099000001</v>
      </c>
      <c r="AF125" s="106">
        <v>1.1986329999999999E-20</v>
      </c>
      <c r="AG125" s="107">
        <v>5.5136923360000001</v>
      </c>
      <c r="AH125" s="106">
        <v>4.2810754516999996</v>
      </c>
      <c r="AI125" s="106">
        <v>7.1012070493000001</v>
      </c>
      <c r="AJ125" s="106">
        <v>3.3438298235000001</v>
      </c>
      <c r="AK125" s="106">
        <v>2.5939401942</v>
      </c>
      <c r="AL125" s="106">
        <v>4.3105072019000001</v>
      </c>
      <c r="AM125" s="106">
        <v>0.74230927479999997</v>
      </c>
      <c r="AN125" s="106">
        <v>0.93990139299999997</v>
      </c>
      <c r="AO125" s="106">
        <v>0.64956906719999996</v>
      </c>
      <c r="AP125" s="106">
        <v>1.3600010733000001</v>
      </c>
      <c r="AQ125" s="106">
        <v>0.39437209449999999</v>
      </c>
      <c r="AR125" s="106">
        <v>1.2001708255000001</v>
      </c>
      <c r="AS125" s="106">
        <v>0.78865895559999999</v>
      </c>
      <c r="AT125" s="106">
        <v>1.8264041766000001</v>
      </c>
      <c r="AU125" s="104">
        <v>1</v>
      </c>
      <c r="AV125" s="104">
        <v>2</v>
      </c>
      <c r="AW125" s="104">
        <v>3</v>
      </c>
      <c r="AX125" s="104" t="s">
        <v>28</v>
      </c>
      <c r="AY125" s="104" t="s">
        <v>28</v>
      </c>
      <c r="AZ125" s="104" t="s">
        <v>28</v>
      </c>
      <c r="BA125" s="104" t="s">
        <v>28</v>
      </c>
      <c r="BB125" s="104" t="s">
        <v>28</v>
      </c>
      <c r="BC125" s="110" t="s">
        <v>231</v>
      </c>
      <c r="BD125" s="111">
        <v>7.4</v>
      </c>
      <c r="BE125" s="111">
        <v>10.6</v>
      </c>
      <c r="BF125" s="111">
        <v>12</v>
      </c>
      <c r="BQ125" s="52"/>
      <c r="CC125" s="4"/>
      <c r="CO125" s="4"/>
    </row>
    <row r="126" spans="1:93" s="3" customFormat="1" x14ac:dyDescent="0.3">
      <c r="A126" s="10" t="s">
        <v>238</v>
      </c>
      <c r="B126" s="3" t="s">
        <v>51</v>
      </c>
      <c r="C126" s="114">
        <v>496</v>
      </c>
      <c r="D126" s="117">
        <v>175401</v>
      </c>
      <c r="E126" s="113">
        <v>3.1774810296</v>
      </c>
      <c r="F126" s="112">
        <v>2.9045221346000001</v>
      </c>
      <c r="G126" s="112">
        <v>3.4760918409000001</v>
      </c>
      <c r="H126" s="112">
        <v>1.7387249999999999E-12</v>
      </c>
      <c r="I126" s="115">
        <v>2.8278059988000002</v>
      </c>
      <c r="J126" s="112">
        <v>2.5895812023000002</v>
      </c>
      <c r="K126" s="112">
        <v>3.0879459426999998</v>
      </c>
      <c r="L126" s="112">
        <v>0.72378211459999997</v>
      </c>
      <c r="M126" s="112">
        <v>0.66160620719999996</v>
      </c>
      <c r="N126" s="112">
        <v>0.79180114049999994</v>
      </c>
      <c r="O126" s="117">
        <v>488</v>
      </c>
      <c r="P126" s="117">
        <v>202061</v>
      </c>
      <c r="Q126" s="113">
        <v>2.6189201108</v>
      </c>
      <c r="R126" s="112">
        <v>2.3915981824000001</v>
      </c>
      <c r="S126" s="112">
        <v>2.8678490380000001</v>
      </c>
      <c r="T126" s="112">
        <v>3.3473892000000001E-9</v>
      </c>
      <c r="U126" s="115">
        <v>2.4151122681000001</v>
      </c>
      <c r="V126" s="112">
        <v>2.2100659861</v>
      </c>
      <c r="W126" s="112">
        <v>2.6391824062999998</v>
      </c>
      <c r="X126" s="112">
        <v>0.76036125440000002</v>
      </c>
      <c r="Y126" s="112">
        <v>0.69436199539999999</v>
      </c>
      <c r="Z126" s="112">
        <v>0.8326337573</v>
      </c>
      <c r="AA126" s="117">
        <v>394</v>
      </c>
      <c r="AB126" s="117">
        <v>227387</v>
      </c>
      <c r="AC126" s="113">
        <v>1.7937741858</v>
      </c>
      <c r="AD126" s="112">
        <v>1.6215999738</v>
      </c>
      <c r="AE126" s="112">
        <v>1.9842290834</v>
      </c>
      <c r="AF126" s="112">
        <v>1.2667319999999999E-14</v>
      </c>
      <c r="AG126" s="115">
        <v>1.7327287840000001</v>
      </c>
      <c r="AH126" s="112">
        <v>1.5698121124</v>
      </c>
      <c r="AI126" s="112">
        <v>1.9125531107</v>
      </c>
      <c r="AJ126" s="112">
        <v>0.67239844550000005</v>
      </c>
      <c r="AK126" s="112">
        <v>0.60785873170000004</v>
      </c>
      <c r="AL126" s="112">
        <v>0.74379069659999997</v>
      </c>
      <c r="AM126" s="112">
        <v>2.3033976999999999E-8</v>
      </c>
      <c r="AN126" s="112">
        <v>0.68492894400000004</v>
      </c>
      <c r="AO126" s="112">
        <v>0.59978277899999999</v>
      </c>
      <c r="AP126" s="112">
        <v>0.78216260069999999</v>
      </c>
      <c r="AQ126" s="112">
        <v>2.4285507E-3</v>
      </c>
      <c r="AR126" s="112">
        <v>0.82421266609999999</v>
      </c>
      <c r="AS126" s="112">
        <v>0.72738904550000005</v>
      </c>
      <c r="AT126" s="112">
        <v>0.93392459380000004</v>
      </c>
      <c r="AU126" s="114">
        <v>1</v>
      </c>
      <c r="AV126" s="114">
        <v>2</v>
      </c>
      <c r="AW126" s="114">
        <v>3</v>
      </c>
      <c r="AX126" s="114" t="s">
        <v>228</v>
      </c>
      <c r="AY126" s="114" t="s">
        <v>229</v>
      </c>
      <c r="AZ126" s="114" t="s">
        <v>28</v>
      </c>
      <c r="BA126" s="114" t="s">
        <v>28</v>
      </c>
      <c r="BB126" s="114" t="s">
        <v>28</v>
      </c>
      <c r="BC126" s="108" t="s">
        <v>435</v>
      </c>
      <c r="BD126" s="109">
        <v>99.2</v>
      </c>
      <c r="BE126" s="109">
        <v>97.6</v>
      </c>
      <c r="BF126" s="109">
        <v>78.8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319</v>
      </c>
      <c r="D127" s="118">
        <v>99427</v>
      </c>
      <c r="E127" s="116">
        <v>3.2654502769999998</v>
      </c>
      <c r="F127" s="106">
        <v>2.9217977821000001</v>
      </c>
      <c r="G127" s="106">
        <v>3.6495220774999999</v>
      </c>
      <c r="H127" s="106">
        <v>1.8237307E-7</v>
      </c>
      <c r="I127" s="107">
        <v>3.2083840405999999</v>
      </c>
      <c r="J127" s="106">
        <v>2.8749361939</v>
      </c>
      <c r="K127" s="106">
        <v>3.580506647</v>
      </c>
      <c r="L127" s="106">
        <v>0.74382017850000004</v>
      </c>
      <c r="M127" s="106">
        <v>0.66554133839999996</v>
      </c>
      <c r="N127" s="106">
        <v>0.831305925</v>
      </c>
      <c r="O127" s="118">
        <v>262</v>
      </c>
      <c r="P127" s="118">
        <v>102793</v>
      </c>
      <c r="Q127" s="116">
        <v>2.3823831336999999</v>
      </c>
      <c r="R127" s="106">
        <v>2.1074552728999998</v>
      </c>
      <c r="S127" s="106">
        <v>2.6931766802000001</v>
      </c>
      <c r="T127" s="106">
        <v>3.8138211000000003E-9</v>
      </c>
      <c r="U127" s="107">
        <v>2.5488116894999999</v>
      </c>
      <c r="V127" s="106">
        <v>2.2581372936999999</v>
      </c>
      <c r="W127" s="106">
        <v>2.8769025898999998</v>
      </c>
      <c r="X127" s="106">
        <v>0.69168655450000005</v>
      </c>
      <c r="Y127" s="106">
        <v>0.61186568019999998</v>
      </c>
      <c r="Z127" s="106">
        <v>0.7819204528</v>
      </c>
      <c r="AA127" s="118">
        <v>238</v>
      </c>
      <c r="AB127" s="118">
        <v>109253</v>
      </c>
      <c r="AC127" s="116">
        <v>1.8880526632000001</v>
      </c>
      <c r="AD127" s="106">
        <v>1.6599759871999999</v>
      </c>
      <c r="AE127" s="106">
        <v>2.1474665217000002</v>
      </c>
      <c r="AF127" s="106">
        <v>1.4204087E-7</v>
      </c>
      <c r="AG127" s="107">
        <v>2.1784298829000002</v>
      </c>
      <c r="AH127" s="106">
        <v>1.9185290734</v>
      </c>
      <c r="AI127" s="106">
        <v>2.4735391403000002</v>
      </c>
      <c r="AJ127" s="106">
        <v>0.70773884799999998</v>
      </c>
      <c r="AK127" s="106">
        <v>0.62224402720000005</v>
      </c>
      <c r="AL127" s="106">
        <v>0.80498044980000005</v>
      </c>
      <c r="AM127" s="106">
        <v>9.4032365999999999E-3</v>
      </c>
      <c r="AN127" s="106">
        <v>0.79250588899999996</v>
      </c>
      <c r="AO127" s="106">
        <v>0.66493683770000001</v>
      </c>
      <c r="AP127" s="106">
        <v>0.94454923899999998</v>
      </c>
      <c r="AQ127" s="106">
        <v>1.5583080000000001E-4</v>
      </c>
      <c r="AR127" s="106">
        <v>0.72957262599999995</v>
      </c>
      <c r="AS127" s="106">
        <v>0.6195810934</v>
      </c>
      <c r="AT127" s="106">
        <v>0.85909047620000001</v>
      </c>
      <c r="AU127" s="104">
        <v>1</v>
      </c>
      <c r="AV127" s="104">
        <v>2</v>
      </c>
      <c r="AW127" s="104">
        <v>3</v>
      </c>
      <c r="AX127" s="104" t="s">
        <v>228</v>
      </c>
      <c r="AY127" s="104" t="s">
        <v>229</v>
      </c>
      <c r="AZ127" s="104" t="s">
        <v>28</v>
      </c>
      <c r="BA127" s="104" t="s">
        <v>28</v>
      </c>
      <c r="BB127" s="104" t="s">
        <v>28</v>
      </c>
      <c r="BC127" s="110" t="s">
        <v>435</v>
      </c>
      <c r="BD127" s="111">
        <v>63.8</v>
      </c>
      <c r="BE127" s="111">
        <v>52.4</v>
      </c>
      <c r="BF127" s="111">
        <v>47.6</v>
      </c>
      <c r="BQ127" s="52"/>
    </row>
    <row r="128" spans="1:93" x14ac:dyDescent="0.3">
      <c r="A128" s="10"/>
      <c r="B128" t="s">
        <v>54</v>
      </c>
      <c r="C128" s="104">
        <v>410</v>
      </c>
      <c r="D128" s="118">
        <v>137946</v>
      </c>
      <c r="E128" s="116">
        <v>3.3607380351999998</v>
      </c>
      <c r="F128" s="106">
        <v>3.0456395113000001</v>
      </c>
      <c r="G128" s="106">
        <v>3.7084363069999999</v>
      </c>
      <c r="H128" s="106">
        <v>1.0413699E-7</v>
      </c>
      <c r="I128" s="107">
        <v>2.9721775187000001</v>
      </c>
      <c r="J128" s="106">
        <v>2.6979686382999999</v>
      </c>
      <c r="K128" s="106">
        <v>3.2742557039000002</v>
      </c>
      <c r="L128" s="106">
        <v>0.7655252884</v>
      </c>
      <c r="M128" s="106">
        <v>0.69375061100000002</v>
      </c>
      <c r="N128" s="106">
        <v>0.84472569529999997</v>
      </c>
      <c r="O128" s="118">
        <v>354</v>
      </c>
      <c r="P128" s="118">
        <v>153491</v>
      </c>
      <c r="Q128" s="116">
        <v>2.5080595155999998</v>
      </c>
      <c r="R128" s="106">
        <v>2.2559328276000001</v>
      </c>
      <c r="S128" s="106">
        <v>2.7883642885</v>
      </c>
      <c r="T128" s="106">
        <v>4.4011168E-9</v>
      </c>
      <c r="U128" s="107">
        <v>2.3063241493</v>
      </c>
      <c r="V128" s="106">
        <v>2.0781624572999999</v>
      </c>
      <c r="W128" s="106">
        <v>2.5595357392999998</v>
      </c>
      <c r="X128" s="106">
        <v>0.72817466689999999</v>
      </c>
      <c r="Y128" s="106">
        <v>0.6549737457</v>
      </c>
      <c r="Z128" s="106">
        <v>0.80955664110000003</v>
      </c>
      <c r="AA128" s="118">
        <v>284</v>
      </c>
      <c r="AB128" s="118">
        <v>168877</v>
      </c>
      <c r="AC128" s="116">
        <v>1.7447255651</v>
      </c>
      <c r="AD128" s="106">
        <v>1.5503009562000001</v>
      </c>
      <c r="AE128" s="106">
        <v>1.9635331356000001</v>
      </c>
      <c r="AF128" s="106">
        <v>1.8655700000000001E-12</v>
      </c>
      <c r="AG128" s="107">
        <v>1.68169733</v>
      </c>
      <c r="AH128" s="106">
        <v>1.4970569291</v>
      </c>
      <c r="AI128" s="106">
        <v>1.8891104639</v>
      </c>
      <c r="AJ128" s="106">
        <v>0.65401251010000006</v>
      </c>
      <c r="AK128" s="106">
        <v>0.58113220789999998</v>
      </c>
      <c r="AL128" s="106">
        <v>0.73603279529999999</v>
      </c>
      <c r="AM128" s="106">
        <v>5.2222502999999997E-6</v>
      </c>
      <c r="AN128" s="106">
        <v>0.69564759300000001</v>
      </c>
      <c r="AO128" s="106">
        <v>0.59508769459999999</v>
      </c>
      <c r="AP128" s="106">
        <v>0.81320043760000005</v>
      </c>
      <c r="AQ128" s="106">
        <v>5.4921599999999999E-5</v>
      </c>
      <c r="AR128" s="106">
        <v>0.74628236100000001</v>
      </c>
      <c r="AS128" s="106">
        <v>0.64736037000000002</v>
      </c>
      <c r="AT128" s="106">
        <v>0.86032044610000002</v>
      </c>
      <c r="AU128" s="104">
        <v>1</v>
      </c>
      <c r="AV128" s="104">
        <v>2</v>
      </c>
      <c r="AW128" s="104">
        <v>3</v>
      </c>
      <c r="AX128" s="104" t="s">
        <v>228</v>
      </c>
      <c r="AY128" s="104" t="s">
        <v>229</v>
      </c>
      <c r="AZ128" s="104" t="s">
        <v>28</v>
      </c>
      <c r="BA128" s="104" t="s">
        <v>28</v>
      </c>
      <c r="BB128" s="104" t="s">
        <v>28</v>
      </c>
      <c r="BC128" s="110" t="s">
        <v>435</v>
      </c>
      <c r="BD128" s="111">
        <v>82</v>
      </c>
      <c r="BE128" s="111">
        <v>70.8</v>
      </c>
      <c r="BF128" s="111">
        <v>56.8</v>
      </c>
      <c r="BQ128" s="52"/>
    </row>
    <row r="129" spans="1:104" x14ac:dyDescent="0.3">
      <c r="A129" s="10"/>
      <c r="B129" t="s">
        <v>53</v>
      </c>
      <c r="C129" s="104">
        <v>534</v>
      </c>
      <c r="D129" s="118">
        <v>165986</v>
      </c>
      <c r="E129" s="116">
        <v>3.4962681922000001</v>
      </c>
      <c r="F129" s="106">
        <v>3.2059172841999999</v>
      </c>
      <c r="G129" s="106">
        <v>3.8129153650999998</v>
      </c>
      <c r="H129" s="106">
        <v>2.6523479999999999E-7</v>
      </c>
      <c r="I129" s="107">
        <v>3.2171387947999999</v>
      </c>
      <c r="J129" s="106">
        <v>2.9555254574999998</v>
      </c>
      <c r="K129" s="106">
        <v>3.5019092794</v>
      </c>
      <c r="L129" s="106">
        <v>0.79639700810000003</v>
      </c>
      <c r="M129" s="106">
        <v>0.73025946320000001</v>
      </c>
      <c r="N129" s="106">
        <v>0.86852444439999998</v>
      </c>
      <c r="O129" s="118">
        <v>490</v>
      </c>
      <c r="P129" s="118">
        <v>179763</v>
      </c>
      <c r="Q129" s="116">
        <v>2.7827982971999998</v>
      </c>
      <c r="R129" s="106">
        <v>2.5417004673000001</v>
      </c>
      <c r="S129" s="106">
        <v>3.0467659200999999</v>
      </c>
      <c r="T129" s="106">
        <v>3.979954E-6</v>
      </c>
      <c r="U129" s="107">
        <v>2.725811207</v>
      </c>
      <c r="V129" s="106">
        <v>2.4948383236999998</v>
      </c>
      <c r="W129" s="106">
        <v>2.9781676294000001</v>
      </c>
      <c r="X129" s="106">
        <v>0.80794064519999997</v>
      </c>
      <c r="Y129" s="106">
        <v>0.73794177520000004</v>
      </c>
      <c r="Z129" s="106">
        <v>0.88457939109999995</v>
      </c>
      <c r="AA129" s="118">
        <v>430</v>
      </c>
      <c r="AB129" s="118">
        <v>190800</v>
      </c>
      <c r="AC129" s="116">
        <v>2.1395002170000001</v>
      </c>
      <c r="AD129" s="106">
        <v>1.9421412924999999</v>
      </c>
      <c r="AE129" s="106">
        <v>2.3569146057000001</v>
      </c>
      <c r="AF129" s="106">
        <v>7.8743279000000001E-6</v>
      </c>
      <c r="AG129" s="107">
        <v>2.2536687630999999</v>
      </c>
      <c r="AH129" s="106">
        <v>2.0504137321</v>
      </c>
      <c r="AI129" s="106">
        <v>2.4770722192000001</v>
      </c>
      <c r="AJ129" s="106">
        <v>0.80199427079999996</v>
      </c>
      <c r="AK129" s="106">
        <v>0.72801403669999998</v>
      </c>
      <c r="AL129" s="106">
        <v>0.88349232010000001</v>
      </c>
      <c r="AM129" s="106">
        <v>6.9402500000000005E-5</v>
      </c>
      <c r="AN129" s="106">
        <v>0.76883050389999996</v>
      </c>
      <c r="AO129" s="106">
        <v>0.6754354374</v>
      </c>
      <c r="AP129" s="106">
        <v>0.87513966679999999</v>
      </c>
      <c r="AQ129" s="106">
        <v>2.6384569999999999E-4</v>
      </c>
      <c r="AR129" s="106">
        <v>0.79593387699999996</v>
      </c>
      <c r="AS129" s="106">
        <v>0.70408873080000001</v>
      </c>
      <c r="AT129" s="106">
        <v>0.8997598014</v>
      </c>
      <c r="AU129" s="104">
        <v>1</v>
      </c>
      <c r="AV129" s="104">
        <v>2</v>
      </c>
      <c r="AW129" s="104">
        <v>3</v>
      </c>
      <c r="AX129" s="104" t="s">
        <v>228</v>
      </c>
      <c r="AY129" s="104" t="s">
        <v>229</v>
      </c>
      <c r="AZ129" s="104" t="s">
        <v>28</v>
      </c>
      <c r="BA129" s="104" t="s">
        <v>28</v>
      </c>
      <c r="BB129" s="104" t="s">
        <v>28</v>
      </c>
      <c r="BC129" s="110" t="s">
        <v>435</v>
      </c>
      <c r="BD129" s="111">
        <v>106.8</v>
      </c>
      <c r="BE129" s="111">
        <v>98</v>
      </c>
      <c r="BF129" s="111">
        <v>86</v>
      </c>
      <c r="BQ129" s="52"/>
    </row>
    <row r="130" spans="1:104" x14ac:dyDescent="0.3">
      <c r="A130" s="10"/>
      <c r="B130" t="s">
        <v>55</v>
      </c>
      <c r="C130" s="104">
        <v>261</v>
      </c>
      <c r="D130" s="118">
        <v>81932</v>
      </c>
      <c r="E130" s="116">
        <v>4.0916792942000004</v>
      </c>
      <c r="F130" s="106">
        <v>3.6193699218000002</v>
      </c>
      <c r="G130" s="106">
        <v>4.6256226382000003</v>
      </c>
      <c r="H130" s="106">
        <v>0.26062218110000002</v>
      </c>
      <c r="I130" s="107">
        <v>3.1855685201999999</v>
      </c>
      <c r="J130" s="106">
        <v>2.8216224247000001</v>
      </c>
      <c r="K130" s="106">
        <v>3.5964580904000001</v>
      </c>
      <c r="L130" s="106">
        <v>0.93202265070000001</v>
      </c>
      <c r="M130" s="106">
        <v>0.82443772000000004</v>
      </c>
      <c r="N130" s="106">
        <v>1.0536468677999999</v>
      </c>
      <c r="O130" s="118">
        <v>273</v>
      </c>
      <c r="P130" s="118">
        <v>89673</v>
      </c>
      <c r="Q130" s="116">
        <v>3.5909265432000002</v>
      </c>
      <c r="R130" s="106">
        <v>3.1842618107999998</v>
      </c>
      <c r="S130" s="106">
        <v>4.0495267679999998</v>
      </c>
      <c r="T130" s="106">
        <v>0.4966354295</v>
      </c>
      <c r="U130" s="107">
        <v>3.0443946338000001</v>
      </c>
      <c r="V130" s="106">
        <v>2.7038580435999999</v>
      </c>
      <c r="W130" s="106">
        <v>3.4278200027999999</v>
      </c>
      <c r="X130" s="106">
        <v>1.0425676597</v>
      </c>
      <c r="Y130" s="106">
        <v>0.92449910739999996</v>
      </c>
      <c r="Z130" s="106">
        <v>1.1757148452999999</v>
      </c>
      <c r="AA130" s="118">
        <v>210</v>
      </c>
      <c r="AB130" s="118">
        <v>98260</v>
      </c>
      <c r="AC130" s="116">
        <v>2.4267402362000001</v>
      </c>
      <c r="AD130" s="106">
        <v>2.1163718400999998</v>
      </c>
      <c r="AE130" s="106">
        <v>2.7826245193000001</v>
      </c>
      <c r="AF130" s="106">
        <v>0.17509649769999999</v>
      </c>
      <c r="AG130" s="107">
        <v>2.1371870548</v>
      </c>
      <c r="AH130" s="106">
        <v>1.8668268906000001</v>
      </c>
      <c r="AI130" s="106">
        <v>2.4467016894000002</v>
      </c>
      <c r="AJ130" s="106">
        <v>0.90966654300000005</v>
      </c>
      <c r="AK130" s="106">
        <v>0.79332457040000004</v>
      </c>
      <c r="AL130" s="106">
        <v>1.0430702014</v>
      </c>
      <c r="AM130" s="106">
        <v>1.9615100000000001E-5</v>
      </c>
      <c r="AN130" s="106">
        <v>0.67579779399999995</v>
      </c>
      <c r="AO130" s="106">
        <v>0.56453020080000005</v>
      </c>
      <c r="AP130" s="106">
        <v>0.80899597160000003</v>
      </c>
      <c r="AQ130" s="106">
        <v>0.13156715329999999</v>
      </c>
      <c r="AR130" s="106">
        <v>0.87761681329999996</v>
      </c>
      <c r="AS130" s="106">
        <v>0.74065393069999996</v>
      </c>
      <c r="AT130" s="106">
        <v>1.0399070862999999</v>
      </c>
      <c r="AU130" s="104" t="s">
        <v>28</v>
      </c>
      <c r="AV130" s="104" t="s">
        <v>28</v>
      </c>
      <c r="AW130" s="104" t="s">
        <v>28</v>
      </c>
      <c r="AX130" s="104" t="s">
        <v>28</v>
      </c>
      <c r="AY130" s="104" t="s">
        <v>229</v>
      </c>
      <c r="AZ130" s="104" t="s">
        <v>28</v>
      </c>
      <c r="BA130" s="104" t="s">
        <v>28</v>
      </c>
      <c r="BB130" s="104" t="s">
        <v>28</v>
      </c>
      <c r="BC130" s="110" t="s">
        <v>271</v>
      </c>
      <c r="BD130" s="111">
        <v>52.2</v>
      </c>
      <c r="BE130" s="111">
        <v>54.6</v>
      </c>
      <c r="BF130" s="111">
        <v>42</v>
      </c>
    </row>
    <row r="131" spans="1:104" x14ac:dyDescent="0.3">
      <c r="A131" s="10"/>
      <c r="B131" t="s">
        <v>59</v>
      </c>
      <c r="C131" s="104">
        <v>710</v>
      </c>
      <c r="D131" s="118">
        <v>165096</v>
      </c>
      <c r="E131" s="116">
        <v>4.7457224069999997</v>
      </c>
      <c r="F131" s="106">
        <v>4.3996519509000001</v>
      </c>
      <c r="G131" s="106">
        <v>5.1190142803000001</v>
      </c>
      <c r="H131" s="106">
        <v>4.3781047900000002E-2</v>
      </c>
      <c r="I131" s="107">
        <v>4.3005281775000004</v>
      </c>
      <c r="J131" s="106">
        <v>3.9955518686999998</v>
      </c>
      <c r="K131" s="106">
        <v>4.6287830101000003</v>
      </c>
      <c r="L131" s="106">
        <v>1.0810037785</v>
      </c>
      <c r="M131" s="106">
        <v>1.0021741634000001</v>
      </c>
      <c r="N131" s="106">
        <v>1.1660340205999999</v>
      </c>
      <c r="O131" s="118">
        <v>633</v>
      </c>
      <c r="P131" s="118">
        <v>180698</v>
      </c>
      <c r="Q131" s="116">
        <v>3.7463769136999998</v>
      </c>
      <c r="R131" s="106">
        <v>3.4574453709999999</v>
      </c>
      <c r="S131" s="106">
        <v>4.0594538665000002</v>
      </c>
      <c r="T131" s="106">
        <v>4.0080783500000002E-2</v>
      </c>
      <c r="U131" s="107">
        <v>3.5030824911999998</v>
      </c>
      <c r="V131" s="106">
        <v>3.2405456239000001</v>
      </c>
      <c r="W131" s="106">
        <v>3.7868891119999999</v>
      </c>
      <c r="X131" s="106">
        <v>1.0877001699</v>
      </c>
      <c r="Y131" s="106">
        <v>1.0038135522</v>
      </c>
      <c r="Z131" s="106">
        <v>1.1785970184000001</v>
      </c>
      <c r="AA131" s="118">
        <v>481</v>
      </c>
      <c r="AB131" s="118">
        <v>196668</v>
      </c>
      <c r="AC131" s="116">
        <v>2.5123050275000001</v>
      </c>
      <c r="AD131" s="106">
        <v>2.2920456529000002</v>
      </c>
      <c r="AE131" s="106">
        <v>2.7537307310000001</v>
      </c>
      <c r="AF131" s="106">
        <v>0.19977957739999999</v>
      </c>
      <c r="AG131" s="107">
        <v>2.4457461304999999</v>
      </c>
      <c r="AH131" s="106">
        <v>2.2366597655999998</v>
      </c>
      <c r="AI131" s="106">
        <v>2.6743782075999998</v>
      </c>
      <c r="AJ131" s="106">
        <v>0.94174060959999994</v>
      </c>
      <c r="AK131" s="106">
        <v>0.85917611380000003</v>
      </c>
      <c r="AL131" s="106">
        <v>1.0322393295000001</v>
      </c>
      <c r="AM131" s="106">
        <v>3.9464589999999999E-11</v>
      </c>
      <c r="AN131" s="106">
        <v>0.6705959078</v>
      </c>
      <c r="AO131" s="106">
        <v>0.59562562689999998</v>
      </c>
      <c r="AP131" s="106">
        <v>0.7550025574</v>
      </c>
      <c r="AQ131" s="106">
        <v>1.5216599999999999E-5</v>
      </c>
      <c r="AR131" s="106">
        <v>0.78942183980000002</v>
      </c>
      <c r="AS131" s="106">
        <v>0.70921568339999996</v>
      </c>
      <c r="AT131" s="106">
        <v>0.87869861839999996</v>
      </c>
      <c r="AU131" s="104" t="s">
        <v>28</v>
      </c>
      <c r="AV131" s="104" t="s">
        <v>28</v>
      </c>
      <c r="AW131" s="104" t="s">
        <v>28</v>
      </c>
      <c r="AX131" s="104" t="s">
        <v>228</v>
      </c>
      <c r="AY131" s="104" t="s">
        <v>229</v>
      </c>
      <c r="AZ131" s="104" t="s">
        <v>28</v>
      </c>
      <c r="BA131" s="104" t="s">
        <v>28</v>
      </c>
      <c r="BB131" s="104" t="s">
        <v>28</v>
      </c>
      <c r="BC131" s="110" t="s">
        <v>430</v>
      </c>
      <c r="BD131" s="111">
        <v>142</v>
      </c>
      <c r="BE131" s="111">
        <v>126.6</v>
      </c>
      <c r="BF131" s="111">
        <v>96.2</v>
      </c>
      <c r="BQ131" s="52"/>
    </row>
    <row r="132" spans="1:104" x14ac:dyDescent="0.3">
      <c r="A132" s="10"/>
      <c r="B132" t="s">
        <v>56</v>
      </c>
      <c r="C132" s="104">
        <v>526</v>
      </c>
      <c r="D132" s="118">
        <v>142632</v>
      </c>
      <c r="E132" s="116">
        <v>3.6813422330000001</v>
      </c>
      <c r="F132" s="106">
        <v>3.3734692784</v>
      </c>
      <c r="G132" s="106">
        <v>4.0173125996000003</v>
      </c>
      <c r="H132" s="106">
        <v>7.7678399999999998E-5</v>
      </c>
      <c r="I132" s="107">
        <v>3.6878119916999998</v>
      </c>
      <c r="J132" s="106">
        <v>3.3857479267000001</v>
      </c>
      <c r="K132" s="106">
        <v>4.0168251094</v>
      </c>
      <c r="L132" s="106">
        <v>0.83855407510000002</v>
      </c>
      <c r="M132" s="106">
        <v>0.76842527309999997</v>
      </c>
      <c r="N132" s="106">
        <v>0.91508304259999995</v>
      </c>
      <c r="O132" s="118">
        <v>382</v>
      </c>
      <c r="P132" s="118">
        <v>146753</v>
      </c>
      <c r="Q132" s="116">
        <v>2.5526739305000001</v>
      </c>
      <c r="R132" s="106">
        <v>2.3048440786</v>
      </c>
      <c r="S132" s="106">
        <v>2.8271518478000002</v>
      </c>
      <c r="T132" s="106">
        <v>8.9594121E-9</v>
      </c>
      <c r="U132" s="107">
        <v>2.6030132262999999</v>
      </c>
      <c r="V132" s="106">
        <v>2.3546432409000002</v>
      </c>
      <c r="W132" s="106">
        <v>2.8775815115999999</v>
      </c>
      <c r="X132" s="106">
        <v>0.74112774339999998</v>
      </c>
      <c r="Y132" s="106">
        <v>0.66917433930000003</v>
      </c>
      <c r="Z132" s="106">
        <v>0.82081798390000005</v>
      </c>
      <c r="AA132" s="118">
        <v>340</v>
      </c>
      <c r="AB132" s="118">
        <v>155496</v>
      </c>
      <c r="AC132" s="116">
        <v>2.1006692035999999</v>
      </c>
      <c r="AD132" s="106">
        <v>1.8850277843000001</v>
      </c>
      <c r="AE132" s="106">
        <v>2.3409793424999998</v>
      </c>
      <c r="AF132" s="106">
        <v>1.5306099999999999E-5</v>
      </c>
      <c r="AG132" s="107">
        <v>2.1865514225</v>
      </c>
      <c r="AH132" s="106">
        <v>1.9660601938</v>
      </c>
      <c r="AI132" s="106">
        <v>2.4317704709000001</v>
      </c>
      <c r="AJ132" s="106">
        <v>0.78743841790000002</v>
      </c>
      <c r="AK132" s="106">
        <v>0.70660496839999998</v>
      </c>
      <c r="AL132" s="106">
        <v>0.8775189672</v>
      </c>
      <c r="AM132" s="106">
        <v>8.9527045999999999E-3</v>
      </c>
      <c r="AN132" s="106">
        <v>0.82292892110000004</v>
      </c>
      <c r="AO132" s="106">
        <v>0.71104633539999995</v>
      </c>
      <c r="AP132" s="106">
        <v>0.95241614429999999</v>
      </c>
      <c r="AQ132" s="106">
        <v>5.1350728999999997E-8</v>
      </c>
      <c r="AR132" s="106">
        <v>0.69340848229999996</v>
      </c>
      <c r="AS132" s="106">
        <v>0.60781109470000005</v>
      </c>
      <c r="AT132" s="106">
        <v>0.79106045859999996</v>
      </c>
      <c r="AU132" s="104">
        <v>1</v>
      </c>
      <c r="AV132" s="104">
        <v>2</v>
      </c>
      <c r="AW132" s="104">
        <v>3</v>
      </c>
      <c r="AX132" s="104" t="s">
        <v>228</v>
      </c>
      <c r="AY132" s="104" t="s">
        <v>229</v>
      </c>
      <c r="AZ132" s="104" t="s">
        <v>28</v>
      </c>
      <c r="BA132" s="104" t="s">
        <v>28</v>
      </c>
      <c r="BB132" s="104" t="s">
        <v>28</v>
      </c>
      <c r="BC132" s="110" t="s">
        <v>435</v>
      </c>
      <c r="BD132" s="111">
        <v>105.2</v>
      </c>
      <c r="BE132" s="111">
        <v>76.400000000000006</v>
      </c>
      <c r="BF132" s="111">
        <v>68</v>
      </c>
      <c r="BQ132" s="52"/>
      <c r="CC132" s="4"/>
    </row>
    <row r="133" spans="1:104" x14ac:dyDescent="0.3">
      <c r="A133" s="10"/>
      <c r="B133" t="s">
        <v>57</v>
      </c>
      <c r="C133" s="104">
        <v>1044</v>
      </c>
      <c r="D133" s="118">
        <v>242943</v>
      </c>
      <c r="E133" s="116">
        <v>4.5614832375000001</v>
      </c>
      <c r="F133" s="106">
        <v>4.2818416562000001</v>
      </c>
      <c r="G133" s="106">
        <v>4.8593878514000002</v>
      </c>
      <c r="H133" s="106">
        <v>0.23547614650000001</v>
      </c>
      <c r="I133" s="107">
        <v>4.2973043059</v>
      </c>
      <c r="J133" s="106">
        <v>4.0443811928000004</v>
      </c>
      <c r="K133" s="106">
        <v>4.5660444497999997</v>
      </c>
      <c r="L133" s="106">
        <v>1.0390368825</v>
      </c>
      <c r="M133" s="106">
        <v>0.9753387603</v>
      </c>
      <c r="N133" s="106">
        <v>1.1068950473000001</v>
      </c>
      <c r="O133" s="118">
        <v>882</v>
      </c>
      <c r="P133" s="118">
        <v>250952</v>
      </c>
      <c r="Q133" s="116">
        <v>3.5352813957999998</v>
      </c>
      <c r="R133" s="106">
        <v>3.3003506494999999</v>
      </c>
      <c r="S133" s="106">
        <v>3.7869353517</v>
      </c>
      <c r="T133" s="106">
        <v>0.4574558386</v>
      </c>
      <c r="U133" s="107">
        <v>3.514616341</v>
      </c>
      <c r="V133" s="106">
        <v>3.2901559010999999</v>
      </c>
      <c r="W133" s="106">
        <v>3.7543898815999999</v>
      </c>
      <c r="X133" s="106">
        <v>1.0264119878</v>
      </c>
      <c r="Y133" s="106">
        <v>0.95820363109999995</v>
      </c>
      <c r="Z133" s="106">
        <v>1.0994756589000001</v>
      </c>
      <c r="AA133" s="118">
        <v>647</v>
      </c>
      <c r="AB133" s="118">
        <v>265052</v>
      </c>
      <c r="AC133" s="116">
        <v>2.3410173693999998</v>
      </c>
      <c r="AD133" s="106">
        <v>2.1614330162000002</v>
      </c>
      <c r="AE133" s="106">
        <v>2.5355226289999999</v>
      </c>
      <c r="AF133" s="106">
        <v>1.3362226E-3</v>
      </c>
      <c r="AG133" s="107">
        <v>2.4410304393</v>
      </c>
      <c r="AH133" s="106">
        <v>2.2600029670000001</v>
      </c>
      <c r="AI133" s="106">
        <v>2.6365583109999999</v>
      </c>
      <c r="AJ133" s="106">
        <v>0.87753322160000002</v>
      </c>
      <c r="AK133" s="106">
        <v>0.81021580739999999</v>
      </c>
      <c r="AL133" s="106">
        <v>0.95044375579999996</v>
      </c>
      <c r="AM133" s="106">
        <v>1.6743830000000001E-15</v>
      </c>
      <c r="AN133" s="106">
        <v>0.66218699650000001</v>
      </c>
      <c r="AO133" s="106">
        <v>0.59830120639999995</v>
      </c>
      <c r="AP133" s="106">
        <v>0.73289442449999997</v>
      </c>
      <c r="AQ133" s="106">
        <v>2.5119786000000001E-8</v>
      </c>
      <c r="AR133" s="106">
        <v>0.77502891309999999</v>
      </c>
      <c r="AS133" s="106">
        <v>0.70857901239999999</v>
      </c>
      <c r="AT133" s="106">
        <v>0.84771042559999998</v>
      </c>
      <c r="AU133" s="104" t="s">
        <v>28</v>
      </c>
      <c r="AV133" s="104" t="s">
        <v>28</v>
      </c>
      <c r="AW133" s="104">
        <v>3</v>
      </c>
      <c r="AX133" s="104" t="s">
        <v>228</v>
      </c>
      <c r="AY133" s="104" t="s">
        <v>229</v>
      </c>
      <c r="AZ133" s="104" t="s">
        <v>28</v>
      </c>
      <c r="BA133" s="104" t="s">
        <v>28</v>
      </c>
      <c r="BB133" s="104" t="s">
        <v>28</v>
      </c>
      <c r="BC133" s="110" t="s">
        <v>442</v>
      </c>
      <c r="BD133" s="111">
        <v>208.8</v>
      </c>
      <c r="BE133" s="111">
        <v>176.4</v>
      </c>
      <c r="BF133" s="111">
        <v>129.4</v>
      </c>
    </row>
    <row r="134" spans="1:104" x14ac:dyDescent="0.3">
      <c r="A134" s="10"/>
      <c r="B134" t="s">
        <v>60</v>
      </c>
      <c r="C134" s="104">
        <v>276</v>
      </c>
      <c r="D134" s="118">
        <v>72301</v>
      </c>
      <c r="E134" s="116">
        <v>5.0207298325999998</v>
      </c>
      <c r="F134" s="106">
        <v>4.4558985691000004</v>
      </c>
      <c r="G134" s="106">
        <v>5.6571593048000004</v>
      </c>
      <c r="H134" s="106">
        <v>2.75067809E-2</v>
      </c>
      <c r="I134" s="107">
        <v>3.8173745868000002</v>
      </c>
      <c r="J134" s="106">
        <v>3.3925672552999999</v>
      </c>
      <c r="K134" s="106">
        <v>4.2953750476000003</v>
      </c>
      <c r="L134" s="106">
        <v>1.1436463101000001</v>
      </c>
      <c r="M134" s="106">
        <v>1.0149862921999999</v>
      </c>
      <c r="N134" s="106">
        <v>1.2886153170000001</v>
      </c>
      <c r="O134" s="118">
        <v>208</v>
      </c>
      <c r="P134" s="118">
        <v>77164</v>
      </c>
      <c r="Q134" s="116">
        <v>3.3188679720000001</v>
      </c>
      <c r="R134" s="106">
        <v>2.8931741140999998</v>
      </c>
      <c r="S134" s="106">
        <v>3.8071972790999999</v>
      </c>
      <c r="T134" s="106">
        <v>0.5963055263</v>
      </c>
      <c r="U134" s="107">
        <v>2.6955575138999999</v>
      </c>
      <c r="V134" s="106">
        <v>2.3530350413000001</v>
      </c>
      <c r="W134" s="106">
        <v>3.0879396961999999</v>
      </c>
      <c r="X134" s="106">
        <v>0.96357983729999996</v>
      </c>
      <c r="Y134" s="106">
        <v>0.83998648509999996</v>
      </c>
      <c r="Z134" s="106">
        <v>1.105358383</v>
      </c>
      <c r="AA134" s="118">
        <v>188</v>
      </c>
      <c r="AB134" s="118">
        <v>83920</v>
      </c>
      <c r="AC134" s="116">
        <v>2.5743995081</v>
      </c>
      <c r="AD134" s="106">
        <v>2.2281320120000001</v>
      </c>
      <c r="AE134" s="106">
        <v>2.9744794256999998</v>
      </c>
      <c r="AF134" s="106">
        <v>0.62898175379999999</v>
      </c>
      <c r="AG134" s="107">
        <v>2.2402287893000001</v>
      </c>
      <c r="AH134" s="106">
        <v>1.9418340902</v>
      </c>
      <c r="AI134" s="106">
        <v>2.5844767345999999</v>
      </c>
      <c r="AJ134" s="106">
        <v>0.96501680150000002</v>
      </c>
      <c r="AK134" s="106">
        <v>0.83521800749999997</v>
      </c>
      <c r="AL134" s="106">
        <v>1.1149872475</v>
      </c>
      <c r="AM134" s="106">
        <v>1.1599486399999999E-2</v>
      </c>
      <c r="AN134" s="106">
        <v>0.77568602600000003</v>
      </c>
      <c r="AO134" s="106">
        <v>0.63683527799999995</v>
      </c>
      <c r="AP134" s="106">
        <v>0.94481074109999996</v>
      </c>
      <c r="AQ134" s="106">
        <v>6.5354689999999997E-6</v>
      </c>
      <c r="AR134" s="106">
        <v>0.66103297380000003</v>
      </c>
      <c r="AS134" s="106">
        <v>0.55216082249999998</v>
      </c>
      <c r="AT134" s="106">
        <v>0.79137196030000001</v>
      </c>
      <c r="AU134" s="104" t="s">
        <v>28</v>
      </c>
      <c r="AV134" s="104" t="s">
        <v>28</v>
      </c>
      <c r="AW134" s="104" t="s">
        <v>28</v>
      </c>
      <c r="AX134" s="104" t="s">
        <v>228</v>
      </c>
      <c r="AY134" s="104" t="s">
        <v>229</v>
      </c>
      <c r="AZ134" s="104" t="s">
        <v>28</v>
      </c>
      <c r="BA134" s="104" t="s">
        <v>28</v>
      </c>
      <c r="BB134" s="104" t="s">
        <v>28</v>
      </c>
      <c r="BC134" s="110" t="s">
        <v>430</v>
      </c>
      <c r="BD134" s="111">
        <v>55.2</v>
      </c>
      <c r="BE134" s="111">
        <v>41.6</v>
      </c>
      <c r="BF134" s="111">
        <v>37.6</v>
      </c>
    </row>
    <row r="135" spans="1:104" x14ac:dyDescent="0.3">
      <c r="A135" s="10"/>
      <c r="B135" t="s">
        <v>58</v>
      </c>
      <c r="C135" s="104">
        <v>614</v>
      </c>
      <c r="D135" s="118">
        <v>159508</v>
      </c>
      <c r="E135" s="116">
        <v>3.6954799121000002</v>
      </c>
      <c r="F135" s="106">
        <v>3.4075430698</v>
      </c>
      <c r="G135" s="106">
        <v>4.0077473712999998</v>
      </c>
      <c r="H135" s="106">
        <v>3.1592199999999999E-5</v>
      </c>
      <c r="I135" s="107">
        <v>3.8493367103999998</v>
      </c>
      <c r="J135" s="106">
        <v>3.5565932743999999</v>
      </c>
      <c r="K135" s="106">
        <v>4.1661758785999998</v>
      </c>
      <c r="L135" s="106">
        <v>0.84177442449999995</v>
      </c>
      <c r="M135" s="106">
        <v>0.77618676730000002</v>
      </c>
      <c r="N135" s="106">
        <v>0.91290422829999995</v>
      </c>
      <c r="O135" s="118">
        <v>494</v>
      </c>
      <c r="P135" s="118">
        <v>162540</v>
      </c>
      <c r="Q135" s="116">
        <v>2.8444031272000001</v>
      </c>
      <c r="R135" s="106">
        <v>2.5988654939</v>
      </c>
      <c r="S135" s="106">
        <v>3.1131388557999999</v>
      </c>
      <c r="T135" s="106">
        <v>3.2571299999999998E-5</v>
      </c>
      <c r="U135" s="107">
        <v>3.0392518764999998</v>
      </c>
      <c r="V135" s="106">
        <v>2.7827188218000001</v>
      </c>
      <c r="W135" s="106">
        <v>3.3194341794</v>
      </c>
      <c r="X135" s="106">
        <v>0.82582661489999998</v>
      </c>
      <c r="Y135" s="106">
        <v>0.75453871949999995</v>
      </c>
      <c r="Z135" s="106">
        <v>0.90384970340000004</v>
      </c>
      <c r="AA135" s="118">
        <v>476</v>
      </c>
      <c r="AB135" s="118">
        <v>166721</v>
      </c>
      <c r="AC135" s="116">
        <v>2.5922542161000002</v>
      </c>
      <c r="AD135" s="106">
        <v>2.3638957803</v>
      </c>
      <c r="AE135" s="106">
        <v>2.8426726663999999</v>
      </c>
      <c r="AF135" s="106">
        <v>0.5418962128</v>
      </c>
      <c r="AG135" s="107">
        <v>2.8550692473999999</v>
      </c>
      <c r="AH135" s="106">
        <v>2.6097679142999999</v>
      </c>
      <c r="AI135" s="106">
        <v>3.123427322</v>
      </c>
      <c r="AJ135" s="106">
        <v>0.97170966059999997</v>
      </c>
      <c r="AK135" s="106">
        <v>0.88610922189999997</v>
      </c>
      <c r="AL135" s="106">
        <v>1.0655793227000001</v>
      </c>
      <c r="AM135" s="106">
        <v>0.1483836785</v>
      </c>
      <c r="AN135" s="106">
        <v>0.91135261079999996</v>
      </c>
      <c r="AO135" s="106">
        <v>0.8035558706</v>
      </c>
      <c r="AP135" s="106">
        <v>1.0336102461000001</v>
      </c>
      <c r="AQ135" s="106">
        <v>1.48517E-5</v>
      </c>
      <c r="AR135" s="106">
        <v>0.76969789980000003</v>
      </c>
      <c r="AS135" s="106">
        <v>0.6837130602</v>
      </c>
      <c r="AT135" s="106">
        <v>0.86649632939999999</v>
      </c>
      <c r="AU135" s="104">
        <v>1</v>
      </c>
      <c r="AV135" s="104">
        <v>2</v>
      </c>
      <c r="AW135" s="104" t="s">
        <v>28</v>
      </c>
      <c r="AX135" s="104" t="s">
        <v>228</v>
      </c>
      <c r="AY135" s="104" t="s">
        <v>28</v>
      </c>
      <c r="AZ135" s="104" t="s">
        <v>28</v>
      </c>
      <c r="BA135" s="104" t="s">
        <v>28</v>
      </c>
      <c r="BB135" s="104" t="s">
        <v>28</v>
      </c>
      <c r="BC135" s="110" t="s">
        <v>438</v>
      </c>
      <c r="BD135" s="111">
        <v>122.8</v>
      </c>
      <c r="BE135" s="111">
        <v>98.8</v>
      </c>
      <c r="BF135" s="111">
        <v>95.2</v>
      </c>
    </row>
    <row r="136" spans="1:104" x14ac:dyDescent="0.3">
      <c r="A136" s="10"/>
      <c r="B136" t="s">
        <v>61</v>
      </c>
      <c r="C136" s="104">
        <v>641</v>
      </c>
      <c r="D136" s="118">
        <v>156113</v>
      </c>
      <c r="E136" s="116">
        <v>4.8580600142000003</v>
      </c>
      <c r="F136" s="106">
        <v>4.4869196723</v>
      </c>
      <c r="G136" s="106">
        <v>5.2598996249000001</v>
      </c>
      <c r="H136" s="106">
        <v>1.24926875E-2</v>
      </c>
      <c r="I136" s="107">
        <v>4.1060001409</v>
      </c>
      <c r="J136" s="106">
        <v>3.8001305823</v>
      </c>
      <c r="K136" s="106">
        <v>4.4364889026999998</v>
      </c>
      <c r="L136" s="106">
        <v>1.1065925861000001</v>
      </c>
      <c r="M136" s="106">
        <v>1.0220524303</v>
      </c>
      <c r="N136" s="106">
        <v>1.1981255710000001</v>
      </c>
      <c r="O136" s="118">
        <v>491</v>
      </c>
      <c r="P136" s="118">
        <v>162210</v>
      </c>
      <c r="Q136" s="116">
        <v>3.5471480784999998</v>
      </c>
      <c r="R136" s="106">
        <v>3.2401034511</v>
      </c>
      <c r="S136" s="106">
        <v>3.8832894321000002</v>
      </c>
      <c r="T136" s="106">
        <v>0.52420055730000004</v>
      </c>
      <c r="U136" s="107">
        <v>3.0269403859000001</v>
      </c>
      <c r="V136" s="106">
        <v>2.7707011178999998</v>
      </c>
      <c r="W136" s="106">
        <v>3.3068771080000001</v>
      </c>
      <c r="X136" s="106">
        <v>1.0298572879000001</v>
      </c>
      <c r="Y136" s="106">
        <v>0.94071182779999996</v>
      </c>
      <c r="Z136" s="106">
        <v>1.1274505134999999</v>
      </c>
      <c r="AA136" s="118">
        <v>379</v>
      </c>
      <c r="AB136" s="118">
        <v>164638</v>
      </c>
      <c r="AC136" s="116">
        <v>2.5872852404</v>
      </c>
      <c r="AD136" s="106">
        <v>2.3345108125</v>
      </c>
      <c r="AE136" s="106">
        <v>2.8674293901999999</v>
      </c>
      <c r="AF136" s="106">
        <v>0.55942392529999996</v>
      </c>
      <c r="AG136" s="107">
        <v>2.3020201896999999</v>
      </c>
      <c r="AH136" s="106">
        <v>2.0815451810000001</v>
      </c>
      <c r="AI136" s="106">
        <v>2.5458476723999999</v>
      </c>
      <c r="AJ136" s="106">
        <v>0.96984703400000005</v>
      </c>
      <c r="AK136" s="106">
        <v>0.87509423080000004</v>
      </c>
      <c r="AL136" s="106">
        <v>1.0748594109</v>
      </c>
      <c r="AM136" s="106">
        <v>3.9360643999999999E-6</v>
      </c>
      <c r="AN136" s="106">
        <v>0.72939871219999997</v>
      </c>
      <c r="AO136" s="106">
        <v>0.63791616610000001</v>
      </c>
      <c r="AP136" s="106">
        <v>0.83400062519999996</v>
      </c>
      <c r="AQ136" s="106">
        <v>1.5716610999999999E-7</v>
      </c>
      <c r="AR136" s="106">
        <v>0.73015731959999997</v>
      </c>
      <c r="AS136" s="106">
        <v>0.64918347610000005</v>
      </c>
      <c r="AT136" s="106">
        <v>0.82123117889999997</v>
      </c>
      <c r="AU136" s="104" t="s">
        <v>28</v>
      </c>
      <c r="AV136" s="104" t="s">
        <v>28</v>
      </c>
      <c r="AW136" s="104" t="s">
        <v>28</v>
      </c>
      <c r="AX136" s="104" t="s">
        <v>228</v>
      </c>
      <c r="AY136" s="104" t="s">
        <v>229</v>
      </c>
      <c r="AZ136" s="104" t="s">
        <v>28</v>
      </c>
      <c r="BA136" s="104" t="s">
        <v>28</v>
      </c>
      <c r="BB136" s="104" t="s">
        <v>28</v>
      </c>
      <c r="BC136" s="110" t="s">
        <v>430</v>
      </c>
      <c r="BD136" s="111">
        <v>128.19999999999999</v>
      </c>
      <c r="BE136" s="111">
        <v>98.2</v>
      </c>
      <c r="BF136" s="111">
        <v>75.8</v>
      </c>
    </row>
    <row r="137" spans="1:104" x14ac:dyDescent="0.3">
      <c r="A137" s="10"/>
      <c r="B137" t="s">
        <v>62</v>
      </c>
      <c r="C137" s="104">
        <v>446</v>
      </c>
      <c r="D137" s="118">
        <v>92763</v>
      </c>
      <c r="E137" s="116">
        <v>5.7837938372000002</v>
      </c>
      <c r="F137" s="106">
        <v>5.2620875054000003</v>
      </c>
      <c r="G137" s="106">
        <v>6.3572244126999999</v>
      </c>
      <c r="H137" s="106">
        <v>1.0886301999999999E-8</v>
      </c>
      <c r="I137" s="107">
        <v>4.8079514461999997</v>
      </c>
      <c r="J137" s="106">
        <v>4.3818197851000003</v>
      </c>
      <c r="K137" s="106">
        <v>5.2755243809000003</v>
      </c>
      <c r="L137" s="106">
        <v>1.3174607479</v>
      </c>
      <c r="M137" s="106">
        <v>1.1986239371</v>
      </c>
      <c r="N137" s="106">
        <v>1.4480795591</v>
      </c>
      <c r="O137" s="118">
        <v>393</v>
      </c>
      <c r="P137" s="118">
        <v>100415</v>
      </c>
      <c r="Q137" s="116">
        <v>4.8370525796999999</v>
      </c>
      <c r="R137" s="106">
        <v>4.3734957533000003</v>
      </c>
      <c r="S137" s="106">
        <v>5.3497428552999997</v>
      </c>
      <c r="T137" s="106">
        <v>3.9324660000000001E-11</v>
      </c>
      <c r="U137" s="107">
        <v>3.9137579047000002</v>
      </c>
      <c r="V137" s="106">
        <v>3.5453288096</v>
      </c>
      <c r="W137" s="106">
        <v>4.3204739980999998</v>
      </c>
      <c r="X137" s="106">
        <v>1.4043602749999999</v>
      </c>
      <c r="Y137" s="106">
        <v>1.2697740199000001</v>
      </c>
      <c r="Z137" s="106">
        <v>1.5532116353000001</v>
      </c>
      <c r="AA137" s="118">
        <v>263</v>
      </c>
      <c r="AB137" s="118">
        <v>104650</v>
      </c>
      <c r="AC137" s="116">
        <v>3.0245955696000002</v>
      </c>
      <c r="AD137" s="106">
        <v>2.6754983080999999</v>
      </c>
      <c r="AE137" s="106">
        <v>3.4192428124999998</v>
      </c>
      <c r="AF137" s="106">
        <v>4.4806925800000001E-2</v>
      </c>
      <c r="AG137" s="107">
        <v>2.5131390349</v>
      </c>
      <c r="AH137" s="106">
        <v>2.2270459619</v>
      </c>
      <c r="AI137" s="106">
        <v>2.8359844909</v>
      </c>
      <c r="AJ137" s="106">
        <v>1.1337733453000001</v>
      </c>
      <c r="AK137" s="106">
        <v>1.0029138101999999</v>
      </c>
      <c r="AL137" s="106">
        <v>1.2817073465</v>
      </c>
      <c r="AM137" s="106">
        <v>3.7777963999999996E-9</v>
      </c>
      <c r="AN137" s="106">
        <v>0.62529722799999998</v>
      </c>
      <c r="AO137" s="106">
        <v>0.53490159660000003</v>
      </c>
      <c r="AP137" s="106">
        <v>0.73096925830000004</v>
      </c>
      <c r="AQ137" s="106">
        <v>9.7756755000000008E-3</v>
      </c>
      <c r="AR137" s="106">
        <v>0.83631137550000001</v>
      </c>
      <c r="AS137" s="106">
        <v>0.73025829009999998</v>
      </c>
      <c r="AT137" s="106">
        <v>0.95776621269999995</v>
      </c>
      <c r="AU137" s="104">
        <v>1</v>
      </c>
      <c r="AV137" s="104">
        <v>2</v>
      </c>
      <c r="AW137" s="104" t="s">
        <v>28</v>
      </c>
      <c r="AX137" s="104" t="s">
        <v>228</v>
      </c>
      <c r="AY137" s="104" t="s">
        <v>229</v>
      </c>
      <c r="AZ137" s="104" t="s">
        <v>28</v>
      </c>
      <c r="BA137" s="104" t="s">
        <v>28</v>
      </c>
      <c r="BB137" s="104" t="s">
        <v>28</v>
      </c>
      <c r="BC137" s="110" t="s">
        <v>447</v>
      </c>
      <c r="BD137" s="111">
        <v>89.2</v>
      </c>
      <c r="BE137" s="111">
        <v>78.599999999999994</v>
      </c>
      <c r="BF137" s="111">
        <v>52.6</v>
      </c>
      <c r="CO137" s="4"/>
    </row>
    <row r="138" spans="1:104" x14ac:dyDescent="0.3">
      <c r="A138" s="10"/>
      <c r="B138" t="s">
        <v>168</v>
      </c>
      <c r="C138" s="104">
        <v>6380</v>
      </c>
      <c r="D138" s="118">
        <v>1703867</v>
      </c>
      <c r="E138" s="116">
        <v>4.0710638874000002</v>
      </c>
      <c r="F138" s="106">
        <v>3.9423125577000002</v>
      </c>
      <c r="G138" s="106">
        <v>4.2040200853999998</v>
      </c>
      <c r="H138" s="106">
        <v>4.1945581999999996E-6</v>
      </c>
      <c r="I138" s="107">
        <v>3.7444237137999998</v>
      </c>
      <c r="J138" s="106">
        <v>3.6536614557</v>
      </c>
      <c r="K138" s="106">
        <v>3.8374406382999999</v>
      </c>
      <c r="L138" s="106">
        <v>0.92732677289999998</v>
      </c>
      <c r="M138" s="106">
        <v>0.89799916749999997</v>
      </c>
      <c r="N138" s="106">
        <v>0.9576121836</v>
      </c>
      <c r="O138" s="118">
        <v>5428</v>
      </c>
      <c r="P138" s="118">
        <v>1820847</v>
      </c>
      <c r="Q138" s="116">
        <v>3.1216628755000002</v>
      </c>
      <c r="R138" s="106">
        <v>3.015222354</v>
      </c>
      <c r="S138" s="106">
        <v>3.2318608593000002</v>
      </c>
      <c r="T138" s="106">
        <v>2.747689E-8</v>
      </c>
      <c r="U138" s="107">
        <v>2.9810302568</v>
      </c>
      <c r="V138" s="106">
        <v>2.9027719177</v>
      </c>
      <c r="W138" s="106">
        <v>3.0613984301000001</v>
      </c>
      <c r="X138" s="106">
        <v>0.90632451520000001</v>
      </c>
      <c r="Y138" s="106">
        <v>0.87542122489999996</v>
      </c>
      <c r="Z138" s="106">
        <v>0.93831872409999995</v>
      </c>
      <c r="AA138" s="118">
        <v>4382</v>
      </c>
      <c r="AB138" s="118">
        <v>1944133</v>
      </c>
      <c r="AC138" s="116">
        <v>2.2805803132000002</v>
      </c>
      <c r="AD138" s="106">
        <v>2.1956484932999998</v>
      </c>
      <c r="AE138" s="106">
        <v>2.3687974558999998</v>
      </c>
      <c r="AF138" s="106">
        <v>5.6166959999999999E-16</v>
      </c>
      <c r="AG138" s="107">
        <v>2.2539610202000002</v>
      </c>
      <c r="AH138" s="106">
        <v>2.1882035901000001</v>
      </c>
      <c r="AI138" s="106">
        <v>2.3216945184000002</v>
      </c>
      <c r="AJ138" s="106">
        <v>0.85487831719999996</v>
      </c>
      <c r="AK138" s="106">
        <v>0.82304152080000004</v>
      </c>
      <c r="AL138" s="106">
        <v>0.88794662099999999</v>
      </c>
      <c r="AM138" s="106">
        <v>1.064526E-46</v>
      </c>
      <c r="AN138" s="106">
        <v>0.73056585679999997</v>
      </c>
      <c r="AO138" s="106">
        <v>0.69990267039999998</v>
      </c>
      <c r="AP138" s="106">
        <v>0.76257241710000001</v>
      </c>
      <c r="AQ138" s="106">
        <v>4.0143779999999999E-40</v>
      </c>
      <c r="AR138" s="106">
        <v>0.76679289780000004</v>
      </c>
      <c r="AS138" s="106">
        <v>0.73727708390000002</v>
      </c>
      <c r="AT138" s="106">
        <v>0.79749033439999994</v>
      </c>
      <c r="AU138" s="104">
        <v>1</v>
      </c>
      <c r="AV138" s="104">
        <v>2</v>
      </c>
      <c r="AW138" s="104">
        <v>3</v>
      </c>
      <c r="AX138" s="104" t="s">
        <v>228</v>
      </c>
      <c r="AY138" s="104" t="s">
        <v>229</v>
      </c>
      <c r="AZ138" s="104" t="s">
        <v>28</v>
      </c>
      <c r="BA138" s="104" t="s">
        <v>28</v>
      </c>
      <c r="BB138" s="104" t="s">
        <v>28</v>
      </c>
      <c r="BC138" s="110" t="s">
        <v>435</v>
      </c>
      <c r="BD138" s="111">
        <v>1276</v>
      </c>
      <c r="BE138" s="111">
        <v>1085.5999999999999</v>
      </c>
      <c r="BF138" s="111">
        <v>876.4</v>
      </c>
      <c r="BQ138" s="52"/>
      <c r="CZ138" s="4"/>
    </row>
    <row r="139" spans="1:104" s="3" customFormat="1" x14ac:dyDescent="0.3">
      <c r="A139" s="10" t="s">
        <v>237</v>
      </c>
      <c r="B139" s="3" t="s">
        <v>128</v>
      </c>
      <c r="C139" s="114">
        <v>103</v>
      </c>
      <c r="D139" s="117">
        <v>11860</v>
      </c>
      <c r="E139" s="113">
        <v>6.0846716854</v>
      </c>
      <c r="F139" s="112">
        <v>4.9791252174</v>
      </c>
      <c r="G139" s="112">
        <v>7.4356895845000004</v>
      </c>
      <c r="H139" s="112">
        <v>1.0649578999999999E-3</v>
      </c>
      <c r="I139" s="115">
        <v>8.6846543002000001</v>
      </c>
      <c r="J139" s="112">
        <v>7.1594746461999996</v>
      </c>
      <c r="K139" s="112">
        <v>10.534742288</v>
      </c>
      <c r="L139" s="112">
        <v>1.3977014196999999</v>
      </c>
      <c r="M139" s="112">
        <v>1.1437478873</v>
      </c>
      <c r="N139" s="112">
        <v>1.7080418511</v>
      </c>
      <c r="O139" s="117">
        <v>78</v>
      </c>
      <c r="P139" s="117">
        <v>12391</v>
      </c>
      <c r="Q139" s="113">
        <v>4.4600632405000002</v>
      </c>
      <c r="R139" s="112">
        <v>3.5491277675999999</v>
      </c>
      <c r="S139" s="112">
        <v>5.6048036057999999</v>
      </c>
      <c r="T139" s="112">
        <v>2.6297667600000001E-2</v>
      </c>
      <c r="U139" s="115">
        <v>6.2948914535</v>
      </c>
      <c r="V139" s="112">
        <v>5.0420674348999999</v>
      </c>
      <c r="W139" s="112">
        <v>7.8590100038999999</v>
      </c>
      <c r="X139" s="112">
        <v>1.2956082147000001</v>
      </c>
      <c r="Y139" s="112">
        <v>1.0309896615</v>
      </c>
      <c r="Z139" s="112">
        <v>1.628144984</v>
      </c>
      <c r="AA139" s="117">
        <v>54</v>
      </c>
      <c r="AB139" s="117">
        <v>12598</v>
      </c>
      <c r="AC139" s="113">
        <v>3.0830573783999999</v>
      </c>
      <c r="AD139" s="112">
        <v>2.3477992430999999</v>
      </c>
      <c r="AE139" s="112">
        <v>4.0485756295000002</v>
      </c>
      <c r="AF139" s="112">
        <v>0.29790145229999998</v>
      </c>
      <c r="AG139" s="115">
        <v>4.2863946657999996</v>
      </c>
      <c r="AH139" s="112">
        <v>3.2829048648999999</v>
      </c>
      <c r="AI139" s="112">
        <v>5.5966224995999996</v>
      </c>
      <c r="AJ139" s="112">
        <v>1.1556878257000001</v>
      </c>
      <c r="AK139" s="112">
        <v>0.88007541519999999</v>
      </c>
      <c r="AL139" s="112">
        <v>1.517613522</v>
      </c>
      <c r="AM139" s="112">
        <v>3.9405523499999998E-2</v>
      </c>
      <c r="AN139" s="112">
        <v>0.69125866879999998</v>
      </c>
      <c r="AO139" s="112">
        <v>0.48647778470000003</v>
      </c>
      <c r="AP139" s="112">
        <v>0.98224124970000004</v>
      </c>
      <c r="AQ139" s="112">
        <v>4.1876639E-2</v>
      </c>
      <c r="AR139" s="112">
        <v>0.73299981839999995</v>
      </c>
      <c r="AS139" s="112">
        <v>0.54345723769999998</v>
      </c>
      <c r="AT139" s="112">
        <v>0.98864951369999998</v>
      </c>
      <c r="AU139" s="114">
        <v>1</v>
      </c>
      <c r="AV139" s="114" t="s">
        <v>28</v>
      </c>
      <c r="AW139" s="114" t="s">
        <v>28</v>
      </c>
      <c r="AX139" s="114" t="s">
        <v>228</v>
      </c>
      <c r="AY139" s="114" t="s">
        <v>229</v>
      </c>
      <c r="AZ139" s="114" t="s">
        <v>28</v>
      </c>
      <c r="BA139" s="114" t="s">
        <v>28</v>
      </c>
      <c r="BB139" s="114" t="s">
        <v>28</v>
      </c>
      <c r="BC139" s="108" t="s">
        <v>434</v>
      </c>
      <c r="BD139" s="109">
        <v>20.6</v>
      </c>
      <c r="BE139" s="109">
        <v>15.6</v>
      </c>
      <c r="BF139" s="109">
        <v>10.8</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H17" sqref="H17"/>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441</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247</v>
      </c>
      <c r="O7" s="104" t="s">
        <v>248</v>
      </c>
      <c r="P7" s="104" t="s">
        <v>249</v>
      </c>
      <c r="Q7" s="104" t="s">
        <v>250</v>
      </c>
      <c r="R7" s="104" t="s">
        <v>251</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208</v>
      </c>
      <c r="AK7" s="104" t="s">
        <v>209</v>
      </c>
      <c r="AL7" s="105" t="s">
        <v>210</v>
      </c>
      <c r="AM7" s="104" t="s">
        <v>211</v>
      </c>
      <c r="AN7" s="104" t="s">
        <v>212</v>
      </c>
      <c r="AO7" s="104" t="s">
        <v>213</v>
      </c>
      <c r="AP7" s="107" t="s">
        <v>214</v>
      </c>
      <c r="AQ7" s="104" t="s">
        <v>215</v>
      </c>
      <c r="AR7" s="104" t="s">
        <v>216</v>
      </c>
      <c r="AS7" s="104" t="s">
        <v>217</v>
      </c>
      <c r="AT7" s="104" t="s">
        <v>218</v>
      </c>
      <c r="AU7" s="104" t="s">
        <v>219</v>
      </c>
      <c r="AV7" s="104" t="s">
        <v>257</v>
      </c>
      <c r="AW7" s="104" t="s">
        <v>258</v>
      </c>
      <c r="AX7" s="104" t="s">
        <v>259</v>
      </c>
      <c r="AY7" s="104" t="s">
        <v>260</v>
      </c>
      <c r="AZ7" s="104" t="s">
        <v>261</v>
      </c>
      <c r="BA7" s="104" t="s">
        <v>262</v>
      </c>
      <c r="BB7" s="104" t="s">
        <v>220</v>
      </c>
      <c r="BC7" s="104" t="s">
        <v>221</v>
      </c>
      <c r="BD7" s="104" t="s">
        <v>222</v>
      </c>
      <c r="BE7" s="104" t="s">
        <v>223</v>
      </c>
      <c r="BF7" s="104" t="s">
        <v>263</v>
      </c>
      <c r="BG7" s="104" t="s">
        <v>21</v>
      </c>
      <c r="BH7" s="104" t="s">
        <v>22</v>
      </c>
      <c r="BI7" s="104" t="s">
        <v>23</v>
      </c>
      <c r="BJ7" s="104" t="s">
        <v>24</v>
      </c>
      <c r="BK7" s="104" t="s">
        <v>159</v>
      </c>
      <c r="BL7" s="104" t="s">
        <v>160</v>
      </c>
      <c r="BM7" s="104" t="s">
        <v>224</v>
      </c>
      <c r="BN7" s="104" t="s">
        <v>264</v>
      </c>
      <c r="BO7" s="104" t="s">
        <v>265</v>
      </c>
      <c r="BP7" s="104" t="s">
        <v>266</v>
      </c>
      <c r="BQ7" s="104" t="s">
        <v>161</v>
      </c>
      <c r="BR7" s="106" t="s">
        <v>225</v>
      </c>
      <c r="BS7" s="106" t="s">
        <v>25</v>
      </c>
      <c r="BT7" s="106" t="s">
        <v>26</v>
      </c>
      <c r="BU7" s="106" t="s">
        <v>226</v>
      </c>
      <c r="BV7" s="108" t="s">
        <v>27</v>
      </c>
      <c r="BW7" s="109" t="s">
        <v>131</v>
      </c>
      <c r="BX7" s="109" t="s">
        <v>132</v>
      </c>
      <c r="BY7" s="109" t="s">
        <v>227</v>
      </c>
    </row>
    <row r="8" spans="1:77" x14ac:dyDescent="0.3">
      <c r="A8" t="s">
        <v>38</v>
      </c>
      <c r="B8" s="104">
        <v>596</v>
      </c>
      <c r="C8" s="104">
        <v>36980</v>
      </c>
      <c r="D8" s="105">
        <v>7.0862837673000003</v>
      </c>
      <c r="E8" s="106">
        <v>6.1433543422000003</v>
      </c>
      <c r="F8" s="106">
        <v>8.1739412760000008</v>
      </c>
      <c r="G8" s="106">
        <v>2.848091E-11</v>
      </c>
      <c r="H8" s="107">
        <v>16.116819903</v>
      </c>
      <c r="I8" s="106">
        <v>14.873486348</v>
      </c>
      <c r="J8" s="106">
        <v>17.464088626999999</v>
      </c>
      <c r="K8" s="106">
        <v>1.6238223087000001</v>
      </c>
      <c r="L8" s="106">
        <v>1.4077499798999999</v>
      </c>
      <c r="M8" s="106">
        <v>1.8730590856</v>
      </c>
      <c r="N8" s="106" t="s">
        <v>28</v>
      </c>
      <c r="O8" s="104" t="s">
        <v>28</v>
      </c>
      <c r="P8" s="104" t="s">
        <v>28</v>
      </c>
      <c r="Q8" s="104" t="s">
        <v>28</v>
      </c>
      <c r="R8" s="104" t="s">
        <v>28</v>
      </c>
      <c r="S8" s="104">
        <v>402</v>
      </c>
      <c r="T8" s="104">
        <v>33563</v>
      </c>
      <c r="U8" s="105">
        <v>5.2302707131000004</v>
      </c>
      <c r="V8" s="106">
        <v>4.4791754788000002</v>
      </c>
      <c r="W8" s="106">
        <v>6.1073141388999996</v>
      </c>
      <c r="X8" s="106">
        <v>2.4615220999999999E-7</v>
      </c>
      <c r="Y8" s="107">
        <v>11.977475196</v>
      </c>
      <c r="Z8" s="106">
        <v>10.862035199999999</v>
      </c>
      <c r="AA8" s="106">
        <v>13.207461533</v>
      </c>
      <c r="AB8" s="106">
        <v>1.5040777994000001</v>
      </c>
      <c r="AC8" s="106">
        <v>1.2880840719</v>
      </c>
      <c r="AD8" s="106">
        <v>1.7562906615</v>
      </c>
      <c r="AE8" s="104" t="s">
        <v>28</v>
      </c>
      <c r="AF8" s="104" t="s">
        <v>28</v>
      </c>
      <c r="AG8" s="104" t="s">
        <v>28</v>
      </c>
      <c r="AH8" s="104" t="s">
        <v>28</v>
      </c>
      <c r="AI8" s="104" t="s">
        <v>28</v>
      </c>
      <c r="AJ8" s="104">
        <v>335</v>
      </c>
      <c r="AK8" s="104">
        <v>32804</v>
      </c>
      <c r="AL8" s="105">
        <v>4.4743595119000004</v>
      </c>
      <c r="AM8" s="106">
        <v>3.8132968096000002</v>
      </c>
      <c r="AN8" s="106">
        <v>5.2500222358000004</v>
      </c>
      <c r="AO8" s="106">
        <v>2.2976420000000001E-10</v>
      </c>
      <c r="AP8" s="107">
        <v>10.212169248</v>
      </c>
      <c r="AQ8" s="106">
        <v>9.1751230097000001</v>
      </c>
      <c r="AR8" s="106">
        <v>11.366430797</v>
      </c>
      <c r="AS8" s="106">
        <v>1.6772191305999999</v>
      </c>
      <c r="AT8" s="106">
        <v>1.4294189689000001</v>
      </c>
      <c r="AU8" s="106">
        <v>1.9679772504999999</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6" t="s">
        <v>28</v>
      </c>
      <c r="BS8" s="106" t="s">
        <v>28</v>
      </c>
      <c r="BT8" s="106" t="s">
        <v>28</v>
      </c>
      <c r="BU8" s="106" t="s">
        <v>28</v>
      </c>
      <c r="BV8" s="110" t="s">
        <v>267</v>
      </c>
      <c r="BW8" s="111">
        <v>596</v>
      </c>
      <c r="BX8" s="111">
        <v>402</v>
      </c>
      <c r="BY8" s="111">
        <v>335</v>
      </c>
    </row>
    <row r="9" spans="1:77" x14ac:dyDescent="0.3">
      <c r="A9" t="s">
        <v>39</v>
      </c>
      <c r="B9" s="104">
        <v>1067</v>
      </c>
      <c r="C9" s="104">
        <v>185309</v>
      </c>
      <c r="D9" s="105">
        <v>6.3639975340000001</v>
      </c>
      <c r="E9" s="106">
        <v>5.6397380287000001</v>
      </c>
      <c r="F9" s="106">
        <v>7.1812670033000003</v>
      </c>
      <c r="G9" s="106">
        <v>9.3384439999999991E-10</v>
      </c>
      <c r="H9" s="107">
        <v>5.7579502345</v>
      </c>
      <c r="I9" s="106">
        <v>5.4226223557999997</v>
      </c>
      <c r="J9" s="106">
        <v>6.1140143507999998</v>
      </c>
      <c r="K9" s="106">
        <v>1.4583103792000001</v>
      </c>
      <c r="L9" s="106">
        <v>1.2923462744000001</v>
      </c>
      <c r="M9" s="106">
        <v>1.6455877224</v>
      </c>
      <c r="N9" s="106" t="s">
        <v>40</v>
      </c>
      <c r="O9" s="106">
        <v>0.75073184459999998</v>
      </c>
      <c r="P9" s="106">
        <v>0.67469608609999998</v>
      </c>
      <c r="Q9" s="106">
        <v>0.83533655240000004</v>
      </c>
      <c r="R9" s="112">
        <v>1.4230776000000001E-7</v>
      </c>
      <c r="S9" s="104">
        <v>1032</v>
      </c>
      <c r="T9" s="104">
        <v>198737</v>
      </c>
      <c r="U9" s="105">
        <v>5.5464856424000004</v>
      </c>
      <c r="V9" s="106">
        <v>4.9114848357999996</v>
      </c>
      <c r="W9" s="106">
        <v>6.2635850481000004</v>
      </c>
      <c r="X9" s="106">
        <v>5.2325060000000002E-14</v>
      </c>
      <c r="Y9" s="107">
        <v>5.1927924845</v>
      </c>
      <c r="Z9" s="106">
        <v>4.8854460405999998</v>
      </c>
      <c r="AA9" s="106">
        <v>5.5194742841000002</v>
      </c>
      <c r="AB9" s="106">
        <v>1.5950122618</v>
      </c>
      <c r="AC9" s="106">
        <v>1.4124040053</v>
      </c>
      <c r="AD9" s="106">
        <v>1.8012297513</v>
      </c>
      <c r="AE9" s="104" t="s">
        <v>46</v>
      </c>
      <c r="AF9" s="106">
        <v>0.67873236680000004</v>
      </c>
      <c r="AG9" s="106">
        <v>0.6081421132</v>
      </c>
      <c r="AH9" s="106">
        <v>0.75751640229999995</v>
      </c>
      <c r="AI9" s="112">
        <v>4.634318E-12</v>
      </c>
      <c r="AJ9" s="104">
        <v>1024</v>
      </c>
      <c r="AK9" s="104">
        <v>246116</v>
      </c>
      <c r="AL9" s="105">
        <v>3.9168733731000001</v>
      </c>
      <c r="AM9" s="106">
        <v>3.4644178821999998</v>
      </c>
      <c r="AN9" s="106">
        <v>4.4284198794999998</v>
      </c>
      <c r="AO9" s="106">
        <v>8.6509299999999998E-10</v>
      </c>
      <c r="AP9" s="107">
        <v>4.1606396983999998</v>
      </c>
      <c r="AQ9" s="106">
        <v>3.9134524408</v>
      </c>
      <c r="AR9" s="106">
        <v>4.4234401623000004</v>
      </c>
      <c r="AS9" s="106">
        <v>1.4682447702999999</v>
      </c>
      <c r="AT9" s="106">
        <v>1.2986412765999999</v>
      </c>
      <c r="AU9" s="106">
        <v>1.6599986033</v>
      </c>
      <c r="AV9" s="104" t="s">
        <v>242</v>
      </c>
      <c r="AW9" s="106">
        <v>0.70266895019999998</v>
      </c>
      <c r="AX9" s="106">
        <v>0.62793972499999995</v>
      </c>
      <c r="AY9" s="106">
        <v>0.78629147669999999</v>
      </c>
      <c r="AZ9" s="112">
        <v>7.7071499999999996E-10</v>
      </c>
      <c r="BA9" s="106" t="s">
        <v>243</v>
      </c>
      <c r="BB9" s="106">
        <v>0.66549057499999997</v>
      </c>
      <c r="BC9" s="106">
        <v>1.1095748643000001</v>
      </c>
      <c r="BD9" s="106">
        <v>0.69254295990000003</v>
      </c>
      <c r="BE9" s="106">
        <v>1.7777328638000001</v>
      </c>
      <c r="BF9" s="104" t="s">
        <v>240</v>
      </c>
      <c r="BG9" s="106">
        <v>0.19691423490000001</v>
      </c>
      <c r="BH9" s="106">
        <v>0.7389944302</v>
      </c>
      <c r="BI9" s="106">
        <v>0.4667901176</v>
      </c>
      <c r="BJ9" s="106">
        <v>1.1699321541000001</v>
      </c>
      <c r="BK9" s="104">
        <v>1</v>
      </c>
      <c r="BL9" s="104">
        <v>2</v>
      </c>
      <c r="BM9" s="104">
        <v>3</v>
      </c>
      <c r="BN9" s="104" t="s">
        <v>269</v>
      </c>
      <c r="BO9" s="104" t="s">
        <v>269</v>
      </c>
      <c r="BP9" s="104" t="s">
        <v>269</v>
      </c>
      <c r="BQ9" s="104" t="s">
        <v>28</v>
      </c>
      <c r="BR9" s="106" t="s">
        <v>28</v>
      </c>
      <c r="BS9" s="106" t="s">
        <v>28</v>
      </c>
      <c r="BT9" s="106" t="s">
        <v>28</v>
      </c>
      <c r="BU9" s="106" t="s">
        <v>28</v>
      </c>
      <c r="BV9" s="110" t="s">
        <v>267</v>
      </c>
      <c r="BW9" s="111">
        <v>1067</v>
      </c>
      <c r="BX9" s="111">
        <v>1032</v>
      </c>
      <c r="BY9" s="111">
        <v>1024</v>
      </c>
    </row>
    <row r="10" spans="1:77" x14ac:dyDescent="0.3">
      <c r="A10" t="s">
        <v>31</v>
      </c>
      <c r="B10" s="104">
        <v>1205</v>
      </c>
      <c r="C10" s="104">
        <v>233763</v>
      </c>
      <c r="D10" s="105">
        <v>4.9205256789999998</v>
      </c>
      <c r="E10" s="106">
        <v>4.3675382139999996</v>
      </c>
      <c r="F10" s="106">
        <v>5.5435285902000002</v>
      </c>
      <c r="G10" s="106">
        <v>4.8442469500000002E-2</v>
      </c>
      <c r="H10" s="107">
        <v>5.1547935302000001</v>
      </c>
      <c r="I10" s="106">
        <v>4.8718087954999998</v>
      </c>
      <c r="J10" s="106">
        <v>5.4542157654999999</v>
      </c>
      <c r="K10" s="106">
        <v>1.1275387256</v>
      </c>
      <c r="L10" s="106">
        <v>1.000821618</v>
      </c>
      <c r="M10" s="106">
        <v>1.2702998764</v>
      </c>
      <c r="N10" s="106" t="s">
        <v>28</v>
      </c>
      <c r="O10" s="106" t="s">
        <v>28</v>
      </c>
      <c r="P10" s="106" t="s">
        <v>28</v>
      </c>
      <c r="Q10" s="106" t="s">
        <v>28</v>
      </c>
      <c r="R10" s="112" t="s">
        <v>28</v>
      </c>
      <c r="S10" s="104">
        <v>980</v>
      </c>
      <c r="T10" s="104">
        <v>242658</v>
      </c>
      <c r="U10" s="105">
        <v>3.9258101629</v>
      </c>
      <c r="V10" s="106">
        <v>3.4715476755000001</v>
      </c>
      <c r="W10" s="106">
        <v>4.4395142673999999</v>
      </c>
      <c r="X10" s="106">
        <v>5.3218134200000003E-2</v>
      </c>
      <c r="Y10" s="107">
        <v>4.0386057743999997</v>
      </c>
      <c r="Z10" s="106">
        <v>3.7935064428</v>
      </c>
      <c r="AA10" s="106">
        <v>4.2995410307000004</v>
      </c>
      <c r="AB10" s="106">
        <v>1.1289518717</v>
      </c>
      <c r="AC10" s="106">
        <v>0.9983188395</v>
      </c>
      <c r="AD10" s="106">
        <v>1.2766786303</v>
      </c>
      <c r="AE10" s="104" t="s">
        <v>28</v>
      </c>
      <c r="AF10" s="106" t="s">
        <v>28</v>
      </c>
      <c r="AG10" s="106" t="s">
        <v>28</v>
      </c>
      <c r="AH10" s="106" t="s">
        <v>28</v>
      </c>
      <c r="AI10" s="112" t="s">
        <v>28</v>
      </c>
      <c r="AJ10" s="104">
        <v>875</v>
      </c>
      <c r="AK10" s="104">
        <v>229326</v>
      </c>
      <c r="AL10" s="105">
        <v>3.8056701378</v>
      </c>
      <c r="AM10" s="106">
        <v>3.3562825944000001</v>
      </c>
      <c r="AN10" s="106">
        <v>4.3152281699000001</v>
      </c>
      <c r="AO10" s="106">
        <v>3.0024320999999998E-8</v>
      </c>
      <c r="AP10" s="107">
        <v>3.8155289848999998</v>
      </c>
      <c r="AQ10" s="106">
        <v>3.5709099038000001</v>
      </c>
      <c r="AR10" s="106">
        <v>4.0769052782999999</v>
      </c>
      <c r="AS10" s="106">
        <v>1.4265601016</v>
      </c>
      <c r="AT10" s="106">
        <v>1.2581066318</v>
      </c>
      <c r="AU10" s="106">
        <v>1.6175685526000001</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t="s">
        <v>28</v>
      </c>
      <c r="BM10" s="104">
        <v>3</v>
      </c>
      <c r="BN10" s="104" t="s">
        <v>28</v>
      </c>
      <c r="BO10" s="104" t="s">
        <v>28</v>
      </c>
      <c r="BP10" s="104" t="s">
        <v>28</v>
      </c>
      <c r="BQ10" s="104" t="s">
        <v>28</v>
      </c>
      <c r="BR10" s="106" t="s">
        <v>28</v>
      </c>
      <c r="BS10" s="106" t="s">
        <v>28</v>
      </c>
      <c r="BT10" s="106" t="s">
        <v>28</v>
      </c>
      <c r="BU10" s="106" t="s">
        <v>28</v>
      </c>
      <c r="BV10" s="110">
        <v>3</v>
      </c>
      <c r="BW10" s="111">
        <v>1205</v>
      </c>
      <c r="BX10" s="111">
        <v>980</v>
      </c>
      <c r="BY10" s="111">
        <v>875</v>
      </c>
    </row>
    <row r="11" spans="1:77" x14ac:dyDescent="0.3">
      <c r="A11" t="s">
        <v>32</v>
      </c>
      <c r="B11" s="104">
        <v>1146</v>
      </c>
      <c r="C11" s="104">
        <v>243854</v>
      </c>
      <c r="D11" s="105">
        <v>4.6632874885</v>
      </c>
      <c r="E11" s="106">
        <v>4.1352040451000001</v>
      </c>
      <c r="F11" s="106">
        <v>5.2588094718000002</v>
      </c>
      <c r="G11" s="106">
        <v>0.27929059690000002</v>
      </c>
      <c r="H11" s="107">
        <v>4.6995333273000002</v>
      </c>
      <c r="I11" s="106">
        <v>4.4351713412000002</v>
      </c>
      <c r="J11" s="106">
        <v>4.9796528242000004</v>
      </c>
      <c r="K11" s="106">
        <v>1.0685925803</v>
      </c>
      <c r="L11" s="106">
        <v>0.94758223070000003</v>
      </c>
      <c r="M11" s="106">
        <v>1.2050564749999999</v>
      </c>
      <c r="N11" s="106" t="s">
        <v>28</v>
      </c>
      <c r="O11" s="106" t="s">
        <v>28</v>
      </c>
      <c r="P11" s="106" t="s">
        <v>28</v>
      </c>
      <c r="Q11" s="106" t="s">
        <v>28</v>
      </c>
      <c r="R11" s="112" t="s">
        <v>28</v>
      </c>
      <c r="S11" s="104">
        <v>980</v>
      </c>
      <c r="T11" s="104">
        <v>254486</v>
      </c>
      <c r="U11" s="105">
        <v>3.7465784172999999</v>
      </c>
      <c r="V11" s="106">
        <v>3.3118246450000002</v>
      </c>
      <c r="W11" s="106">
        <v>4.2384037023000003</v>
      </c>
      <c r="X11" s="106">
        <v>0.23610576750000001</v>
      </c>
      <c r="Y11" s="107">
        <v>3.8508994600999999</v>
      </c>
      <c r="Z11" s="106">
        <v>3.6171918549000002</v>
      </c>
      <c r="AA11" s="106">
        <v>4.0997069679000004</v>
      </c>
      <c r="AB11" s="106">
        <v>1.0774098953</v>
      </c>
      <c r="AC11" s="106">
        <v>0.95238701729999997</v>
      </c>
      <c r="AD11" s="106">
        <v>1.2188449246999999</v>
      </c>
      <c r="AE11" s="104" t="s">
        <v>28</v>
      </c>
      <c r="AF11" s="106" t="s">
        <v>28</v>
      </c>
      <c r="AG11" s="106" t="s">
        <v>28</v>
      </c>
      <c r="AH11" s="106" t="s">
        <v>28</v>
      </c>
      <c r="AI11" s="112" t="s">
        <v>28</v>
      </c>
      <c r="AJ11" s="104">
        <v>848</v>
      </c>
      <c r="AK11" s="104">
        <v>258131</v>
      </c>
      <c r="AL11" s="105">
        <v>3.1689999426000002</v>
      </c>
      <c r="AM11" s="106">
        <v>2.7918636722999999</v>
      </c>
      <c r="AN11" s="106">
        <v>3.5970813102000001</v>
      </c>
      <c r="AO11" s="106">
        <v>7.7327215999999999E-3</v>
      </c>
      <c r="AP11" s="107">
        <v>3.2851536622999999</v>
      </c>
      <c r="AQ11" s="106">
        <v>3.0713216941999999</v>
      </c>
      <c r="AR11" s="106">
        <v>3.5138730681000001</v>
      </c>
      <c r="AS11" s="106">
        <v>1.1879035010000001</v>
      </c>
      <c r="AT11" s="106">
        <v>1.0465335092000001</v>
      </c>
      <c r="AU11" s="106">
        <v>1.3483703247000001</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t="s">
        <v>28</v>
      </c>
      <c r="BL11" s="104" t="s">
        <v>28</v>
      </c>
      <c r="BM11" s="104">
        <v>3</v>
      </c>
      <c r="BN11" s="104" t="s">
        <v>28</v>
      </c>
      <c r="BO11" s="104" t="s">
        <v>28</v>
      </c>
      <c r="BP11" s="104" t="s">
        <v>28</v>
      </c>
      <c r="BQ11" s="104" t="s">
        <v>28</v>
      </c>
      <c r="BR11" s="106" t="s">
        <v>28</v>
      </c>
      <c r="BS11" s="106" t="s">
        <v>28</v>
      </c>
      <c r="BT11" s="106" t="s">
        <v>28</v>
      </c>
      <c r="BU11" s="106" t="s">
        <v>28</v>
      </c>
      <c r="BV11" s="110">
        <v>3</v>
      </c>
      <c r="BW11" s="111">
        <v>1146</v>
      </c>
      <c r="BX11" s="111">
        <v>980</v>
      </c>
      <c r="BY11" s="111">
        <v>848</v>
      </c>
    </row>
    <row r="12" spans="1:77" x14ac:dyDescent="0.3">
      <c r="A12" t="s">
        <v>33</v>
      </c>
      <c r="B12" s="104">
        <v>925</v>
      </c>
      <c r="C12" s="104">
        <v>215574</v>
      </c>
      <c r="D12" s="105">
        <v>5.0174982900999998</v>
      </c>
      <c r="E12" s="106">
        <v>4.4325672700999998</v>
      </c>
      <c r="F12" s="106">
        <v>5.6796180536999996</v>
      </c>
      <c r="G12" s="106">
        <v>2.73388242E-2</v>
      </c>
      <c r="H12" s="107">
        <v>4.2908699564999999</v>
      </c>
      <c r="I12" s="106">
        <v>4.0230739740999999</v>
      </c>
      <c r="J12" s="106">
        <v>4.5764917825999998</v>
      </c>
      <c r="K12" s="106">
        <v>1.1497600047000001</v>
      </c>
      <c r="L12" s="106">
        <v>1.0157230298</v>
      </c>
      <c r="M12" s="106">
        <v>1.3014847842999999</v>
      </c>
      <c r="N12" s="106" t="s">
        <v>28</v>
      </c>
      <c r="O12" s="106" t="s">
        <v>28</v>
      </c>
      <c r="P12" s="106" t="s">
        <v>28</v>
      </c>
      <c r="Q12" s="106" t="s">
        <v>28</v>
      </c>
      <c r="R12" s="112" t="s">
        <v>28</v>
      </c>
      <c r="S12" s="104">
        <v>819</v>
      </c>
      <c r="T12" s="104">
        <v>237673</v>
      </c>
      <c r="U12" s="105">
        <v>3.6446126325999999</v>
      </c>
      <c r="V12" s="106">
        <v>3.2103078079</v>
      </c>
      <c r="W12" s="106">
        <v>4.1376721599000001</v>
      </c>
      <c r="X12" s="106">
        <v>0.46814620670000001</v>
      </c>
      <c r="Y12" s="107">
        <v>3.4459109785000002</v>
      </c>
      <c r="Z12" s="106">
        <v>3.2178119833999999</v>
      </c>
      <c r="AA12" s="106">
        <v>3.6901790823999998</v>
      </c>
      <c r="AB12" s="106">
        <v>1.048087422</v>
      </c>
      <c r="AC12" s="106">
        <v>0.92319364869999998</v>
      </c>
      <c r="AD12" s="106">
        <v>1.1898773845999999</v>
      </c>
      <c r="AE12" s="104" t="s">
        <v>28</v>
      </c>
      <c r="AF12" s="106" t="s">
        <v>28</v>
      </c>
      <c r="AG12" s="106" t="s">
        <v>28</v>
      </c>
      <c r="AH12" s="106" t="s">
        <v>28</v>
      </c>
      <c r="AI12" s="112" t="s">
        <v>28</v>
      </c>
      <c r="AJ12" s="104">
        <v>734</v>
      </c>
      <c r="AK12" s="104">
        <v>251473</v>
      </c>
      <c r="AL12" s="105">
        <v>2.9310443749999999</v>
      </c>
      <c r="AM12" s="106">
        <v>2.5749547280999998</v>
      </c>
      <c r="AN12" s="106">
        <v>3.3363775426000002</v>
      </c>
      <c r="AO12" s="106">
        <v>0.15433358690000001</v>
      </c>
      <c r="AP12" s="107">
        <v>2.9188024162000001</v>
      </c>
      <c r="AQ12" s="106">
        <v>2.7151027824999998</v>
      </c>
      <c r="AR12" s="106">
        <v>3.1377845434</v>
      </c>
      <c r="AS12" s="106">
        <v>1.0987055656</v>
      </c>
      <c r="AT12" s="106">
        <v>0.96522492640000002</v>
      </c>
      <c r="AU12" s="106">
        <v>1.2506451988</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t="s">
        <v>28</v>
      </c>
      <c r="BM12" s="104" t="s">
        <v>28</v>
      </c>
      <c r="BN12" s="104" t="s">
        <v>28</v>
      </c>
      <c r="BO12" s="104" t="s">
        <v>28</v>
      </c>
      <c r="BP12" s="104" t="s">
        <v>28</v>
      </c>
      <c r="BQ12" s="104" t="s">
        <v>28</v>
      </c>
      <c r="BR12" s="106" t="s">
        <v>28</v>
      </c>
      <c r="BS12" s="106" t="s">
        <v>28</v>
      </c>
      <c r="BT12" s="106" t="s">
        <v>28</v>
      </c>
      <c r="BU12" s="106" t="s">
        <v>28</v>
      </c>
      <c r="BV12" s="110" t="s">
        <v>28</v>
      </c>
      <c r="BW12" s="111">
        <v>925</v>
      </c>
      <c r="BX12" s="111">
        <v>819</v>
      </c>
      <c r="BY12" s="111">
        <v>734</v>
      </c>
    </row>
    <row r="13" spans="1:77" x14ac:dyDescent="0.3">
      <c r="A13" t="s">
        <v>41</v>
      </c>
      <c r="B13" s="104">
        <v>703</v>
      </c>
      <c r="C13" s="104">
        <v>225302</v>
      </c>
      <c r="D13" s="105">
        <v>4.0993914855</v>
      </c>
      <c r="E13" s="106">
        <v>3.599400422</v>
      </c>
      <c r="F13" s="106">
        <v>4.6688360784</v>
      </c>
      <c r="G13" s="106">
        <v>0.34600214169999999</v>
      </c>
      <c r="H13" s="107">
        <v>3.1202563670000001</v>
      </c>
      <c r="I13" s="106">
        <v>2.8979214124000001</v>
      </c>
      <c r="J13" s="106">
        <v>3.3596493521999999</v>
      </c>
      <c r="K13" s="106">
        <v>0.93937578070000005</v>
      </c>
      <c r="L13" s="106">
        <v>0.82480280149999996</v>
      </c>
      <c r="M13" s="106">
        <v>1.0698640399999999</v>
      </c>
      <c r="N13" s="106" t="s">
        <v>28</v>
      </c>
      <c r="O13" s="106" t="s">
        <v>28</v>
      </c>
      <c r="P13" s="106" t="s">
        <v>28</v>
      </c>
      <c r="Q13" s="106" t="s">
        <v>28</v>
      </c>
      <c r="R13" s="112" t="s">
        <v>28</v>
      </c>
      <c r="S13" s="104">
        <v>616</v>
      </c>
      <c r="T13" s="104">
        <v>240759</v>
      </c>
      <c r="U13" s="105">
        <v>3.2188793028</v>
      </c>
      <c r="V13" s="106">
        <v>2.8152511828</v>
      </c>
      <c r="W13" s="106">
        <v>3.6803763832</v>
      </c>
      <c r="X13" s="106">
        <v>0.25845268519999998</v>
      </c>
      <c r="Y13" s="107">
        <v>2.5585751726999999</v>
      </c>
      <c r="Z13" s="106">
        <v>2.3642984299999998</v>
      </c>
      <c r="AA13" s="106">
        <v>2.7688158276000001</v>
      </c>
      <c r="AB13" s="106">
        <v>0.92565856800000001</v>
      </c>
      <c r="AC13" s="106">
        <v>0.80958654649999995</v>
      </c>
      <c r="AD13" s="106">
        <v>1.0583720643000001</v>
      </c>
      <c r="AE13" s="104" t="s">
        <v>28</v>
      </c>
      <c r="AF13" s="106" t="s">
        <v>28</v>
      </c>
      <c r="AG13" s="106" t="s">
        <v>28</v>
      </c>
      <c r="AH13" s="106" t="s">
        <v>28</v>
      </c>
      <c r="AI13" s="112" t="s">
        <v>28</v>
      </c>
      <c r="AJ13" s="104">
        <v>567</v>
      </c>
      <c r="AK13" s="104">
        <v>255580</v>
      </c>
      <c r="AL13" s="105">
        <v>2.6288756932999999</v>
      </c>
      <c r="AM13" s="106">
        <v>2.2922349528999999</v>
      </c>
      <c r="AN13" s="106">
        <v>3.0149559504000001</v>
      </c>
      <c r="AO13" s="106">
        <v>0.83380311659999995</v>
      </c>
      <c r="AP13" s="107">
        <v>2.2184834493999999</v>
      </c>
      <c r="AQ13" s="106">
        <v>2.0431915713</v>
      </c>
      <c r="AR13" s="106">
        <v>2.4088141731000001</v>
      </c>
      <c r="AS13" s="106">
        <v>0.98543726610000004</v>
      </c>
      <c r="AT13" s="106">
        <v>0.85924707320000004</v>
      </c>
      <c r="AU13" s="106">
        <v>1.1301599222000001</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t="s">
        <v>28</v>
      </c>
      <c r="BL13" s="104" t="s">
        <v>28</v>
      </c>
      <c r="BM13" s="104" t="s">
        <v>28</v>
      </c>
      <c r="BN13" s="104" t="s">
        <v>28</v>
      </c>
      <c r="BO13" s="104" t="s">
        <v>28</v>
      </c>
      <c r="BP13" s="104" t="s">
        <v>28</v>
      </c>
      <c r="BQ13" s="104" t="s">
        <v>28</v>
      </c>
      <c r="BR13" s="106" t="s">
        <v>28</v>
      </c>
      <c r="BS13" s="106" t="s">
        <v>28</v>
      </c>
      <c r="BT13" s="106" t="s">
        <v>28</v>
      </c>
      <c r="BU13" s="106" t="s">
        <v>28</v>
      </c>
      <c r="BV13" s="110" t="s">
        <v>28</v>
      </c>
      <c r="BW13" s="111">
        <v>703</v>
      </c>
      <c r="BX13" s="111">
        <v>616</v>
      </c>
      <c r="BY13" s="111">
        <v>567</v>
      </c>
    </row>
    <row r="14" spans="1:77" x14ac:dyDescent="0.3">
      <c r="A14" t="s">
        <v>42</v>
      </c>
      <c r="B14" s="104">
        <v>1681</v>
      </c>
      <c r="C14" s="104">
        <v>328459</v>
      </c>
      <c r="D14" s="105">
        <v>5.2771642793</v>
      </c>
      <c r="E14" s="106">
        <v>4.7067293919999997</v>
      </c>
      <c r="F14" s="106">
        <v>5.9167333642999997</v>
      </c>
      <c r="G14" s="106">
        <v>1.1319599E-3</v>
      </c>
      <c r="H14" s="107">
        <v>5.1178381471999996</v>
      </c>
      <c r="I14" s="106">
        <v>4.8789406354000002</v>
      </c>
      <c r="J14" s="106">
        <v>5.3684332847</v>
      </c>
      <c r="K14" s="106">
        <v>1.2092624801</v>
      </c>
      <c r="L14" s="106">
        <v>1.0785472947999999</v>
      </c>
      <c r="M14" s="106">
        <v>1.3558197705999999</v>
      </c>
      <c r="N14" s="106" t="s">
        <v>43</v>
      </c>
      <c r="O14" s="106">
        <v>0.62565583030000005</v>
      </c>
      <c r="P14" s="106">
        <v>0.5665318533</v>
      </c>
      <c r="Q14" s="106">
        <v>0.69095005990000002</v>
      </c>
      <c r="R14" s="112">
        <v>2.0596000000000001E-20</v>
      </c>
      <c r="S14" s="104">
        <v>1350</v>
      </c>
      <c r="T14" s="104">
        <v>344925</v>
      </c>
      <c r="U14" s="105">
        <v>3.9908457095999998</v>
      </c>
      <c r="V14" s="106">
        <v>3.5492153864999998</v>
      </c>
      <c r="W14" s="106">
        <v>4.4874282745</v>
      </c>
      <c r="X14" s="106">
        <v>2.1356506300000001E-2</v>
      </c>
      <c r="Y14" s="107">
        <v>3.9138943249000002</v>
      </c>
      <c r="Z14" s="106">
        <v>3.7105844810000002</v>
      </c>
      <c r="AA14" s="106">
        <v>4.1283438942000004</v>
      </c>
      <c r="AB14" s="106">
        <v>1.1476542539000001</v>
      </c>
      <c r="AC14" s="106">
        <v>1.0206538746</v>
      </c>
      <c r="AD14" s="106">
        <v>1.2904573424000001</v>
      </c>
      <c r="AE14" s="104" t="s">
        <v>47</v>
      </c>
      <c r="AF14" s="106">
        <v>0.63751848710000003</v>
      </c>
      <c r="AG14" s="106">
        <v>0.57561599809999997</v>
      </c>
      <c r="AH14" s="106">
        <v>0.70607804969999999</v>
      </c>
      <c r="AI14" s="112">
        <v>5.7137370000000003E-18</v>
      </c>
      <c r="AJ14" s="104">
        <v>1196</v>
      </c>
      <c r="AK14" s="104">
        <v>383738</v>
      </c>
      <c r="AL14" s="105">
        <v>3.0400864819</v>
      </c>
      <c r="AM14" s="106">
        <v>2.6986099098</v>
      </c>
      <c r="AN14" s="106">
        <v>3.4247728001</v>
      </c>
      <c r="AO14" s="106">
        <v>3.1609718600000003E-2</v>
      </c>
      <c r="AP14" s="107">
        <v>3.1167098384999998</v>
      </c>
      <c r="AQ14" s="106">
        <v>2.9449860626</v>
      </c>
      <c r="AR14" s="106">
        <v>3.2984469233000002</v>
      </c>
      <c r="AS14" s="106">
        <v>1.1395801326999999</v>
      </c>
      <c r="AT14" s="106">
        <v>1.0115772222999999</v>
      </c>
      <c r="AU14" s="106">
        <v>1.2837802691</v>
      </c>
      <c r="AV14" s="104" t="s">
        <v>244</v>
      </c>
      <c r="AW14" s="106">
        <v>0.60268847940000003</v>
      </c>
      <c r="AX14" s="106">
        <v>0.54146782559999995</v>
      </c>
      <c r="AY14" s="106">
        <v>0.67083100039999999</v>
      </c>
      <c r="AZ14" s="112">
        <v>1.950755E-20</v>
      </c>
      <c r="BA14" s="106" t="s">
        <v>245</v>
      </c>
      <c r="BB14" s="106">
        <v>0.45679750060000002</v>
      </c>
      <c r="BC14" s="106">
        <v>0.84489029189999998</v>
      </c>
      <c r="BD14" s="106">
        <v>0.54200067399999996</v>
      </c>
      <c r="BE14" s="106">
        <v>1.3170456046000001</v>
      </c>
      <c r="BF14" s="104" t="s">
        <v>241</v>
      </c>
      <c r="BG14" s="106">
        <v>0.79598182719999999</v>
      </c>
      <c r="BH14" s="106">
        <v>1.0579663669999999</v>
      </c>
      <c r="BI14" s="106">
        <v>0.69017794200000004</v>
      </c>
      <c r="BJ14" s="106">
        <v>1.6217453002</v>
      </c>
      <c r="BK14" s="104">
        <v>1</v>
      </c>
      <c r="BL14" s="104" t="s">
        <v>28</v>
      </c>
      <c r="BM14" s="104" t="s">
        <v>28</v>
      </c>
      <c r="BN14" s="104" t="s">
        <v>270</v>
      </c>
      <c r="BO14" s="104" t="s">
        <v>270</v>
      </c>
      <c r="BP14" s="104" t="s">
        <v>270</v>
      </c>
      <c r="BQ14" s="104" t="s">
        <v>28</v>
      </c>
      <c r="BR14" s="106" t="s">
        <v>28</v>
      </c>
      <c r="BS14" s="106" t="s">
        <v>28</v>
      </c>
      <c r="BT14" s="106" t="s">
        <v>28</v>
      </c>
      <c r="BU14" s="106" t="s">
        <v>28</v>
      </c>
      <c r="BV14" s="110">
        <v>1</v>
      </c>
      <c r="BW14" s="111">
        <v>1681</v>
      </c>
      <c r="BX14" s="111">
        <v>1350</v>
      </c>
      <c r="BY14" s="111">
        <v>1196</v>
      </c>
    </row>
    <row r="15" spans="1:77" x14ac:dyDescent="0.3">
      <c r="A15" t="s">
        <v>34</v>
      </c>
      <c r="B15" s="104">
        <v>1410</v>
      </c>
      <c r="C15" s="104">
        <v>350597</v>
      </c>
      <c r="D15" s="105">
        <v>4.3020638857</v>
      </c>
      <c r="E15" s="106">
        <v>3.8289256032000001</v>
      </c>
      <c r="F15" s="106">
        <v>4.8336676119000002</v>
      </c>
      <c r="G15" s="106">
        <v>0.81011534620000003</v>
      </c>
      <c r="H15" s="107">
        <v>4.0217115376999999</v>
      </c>
      <c r="I15" s="106">
        <v>3.8171780145</v>
      </c>
      <c r="J15" s="106">
        <v>4.2372044560999997</v>
      </c>
      <c r="K15" s="106">
        <v>0.98581817220000001</v>
      </c>
      <c r="L15" s="106">
        <v>0.87739850909999995</v>
      </c>
      <c r="M15" s="106">
        <v>1.1076351948000001</v>
      </c>
      <c r="N15" s="106" t="s">
        <v>28</v>
      </c>
      <c r="O15" s="106" t="s">
        <v>28</v>
      </c>
      <c r="P15" s="106" t="s">
        <v>28</v>
      </c>
      <c r="Q15" s="106" t="s">
        <v>28</v>
      </c>
      <c r="R15" s="106" t="s">
        <v>28</v>
      </c>
      <c r="S15" s="104">
        <v>1173</v>
      </c>
      <c r="T15" s="104">
        <v>368046</v>
      </c>
      <c r="U15" s="105">
        <v>3.5820288712999999</v>
      </c>
      <c r="V15" s="106">
        <v>3.1794241569000001</v>
      </c>
      <c r="W15" s="106">
        <v>4.0356146905000001</v>
      </c>
      <c r="X15" s="106">
        <v>0.62601475210000002</v>
      </c>
      <c r="Y15" s="107">
        <v>3.1871016123000002</v>
      </c>
      <c r="Z15" s="106">
        <v>3.009834723</v>
      </c>
      <c r="AA15" s="106">
        <v>3.3748087925000001</v>
      </c>
      <c r="AB15" s="106">
        <v>1.0300901039000001</v>
      </c>
      <c r="AC15" s="106">
        <v>0.9143123849</v>
      </c>
      <c r="AD15" s="106">
        <v>1.1605285455000001</v>
      </c>
      <c r="AE15" s="104" t="s">
        <v>28</v>
      </c>
      <c r="AF15" s="104" t="s">
        <v>28</v>
      </c>
      <c r="AG15" s="104" t="s">
        <v>28</v>
      </c>
      <c r="AH15" s="104" t="s">
        <v>28</v>
      </c>
      <c r="AI15" s="104" t="s">
        <v>28</v>
      </c>
      <c r="AJ15" s="104">
        <v>969</v>
      </c>
      <c r="AK15" s="104">
        <v>405094</v>
      </c>
      <c r="AL15" s="105">
        <v>2.5414733036000001</v>
      </c>
      <c r="AM15" s="106">
        <v>2.2486097218999999</v>
      </c>
      <c r="AN15" s="106">
        <v>2.872480044</v>
      </c>
      <c r="AO15" s="106">
        <v>0.43767130630000001</v>
      </c>
      <c r="AP15" s="107">
        <v>2.3920374036999998</v>
      </c>
      <c r="AQ15" s="106">
        <v>2.2460707548999999</v>
      </c>
      <c r="AR15" s="106">
        <v>2.5474900682000001</v>
      </c>
      <c r="AS15" s="106">
        <v>0.95267437349999995</v>
      </c>
      <c r="AT15" s="106">
        <v>0.84289410200000003</v>
      </c>
      <c r="AU15" s="106">
        <v>1.0767526545999999</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6" t="s">
        <v>28</v>
      </c>
      <c r="BS15" s="106" t="s">
        <v>28</v>
      </c>
      <c r="BT15" s="106" t="s">
        <v>28</v>
      </c>
      <c r="BU15" s="106" t="s">
        <v>28</v>
      </c>
      <c r="BV15" s="110" t="s">
        <v>28</v>
      </c>
      <c r="BW15" s="111">
        <v>1410</v>
      </c>
      <c r="BX15" s="111">
        <v>1173</v>
      </c>
      <c r="BY15" s="111">
        <v>969</v>
      </c>
    </row>
    <row r="16" spans="1:77" x14ac:dyDescent="0.3">
      <c r="A16" t="s">
        <v>35</v>
      </c>
      <c r="B16" s="104">
        <v>1227</v>
      </c>
      <c r="C16" s="104">
        <v>357222</v>
      </c>
      <c r="D16" s="105">
        <v>3.8015225573000002</v>
      </c>
      <c r="E16" s="106">
        <v>3.3763738012000002</v>
      </c>
      <c r="F16" s="106">
        <v>4.2802055118000002</v>
      </c>
      <c r="G16" s="106">
        <v>2.25964097E-2</v>
      </c>
      <c r="H16" s="107">
        <v>3.4348388396999998</v>
      </c>
      <c r="I16" s="106">
        <v>3.2479261793999998</v>
      </c>
      <c r="J16" s="106">
        <v>3.6325080075999998</v>
      </c>
      <c r="K16" s="106">
        <v>0.87111909970000001</v>
      </c>
      <c r="L16" s="106">
        <v>0.77369623919999997</v>
      </c>
      <c r="M16" s="106">
        <v>0.98080932460000003</v>
      </c>
      <c r="N16" s="106" t="s">
        <v>28</v>
      </c>
      <c r="O16" s="104" t="s">
        <v>28</v>
      </c>
      <c r="P16" s="104" t="s">
        <v>28</v>
      </c>
      <c r="Q16" s="104" t="s">
        <v>28</v>
      </c>
      <c r="R16" s="104" t="s">
        <v>28</v>
      </c>
      <c r="S16" s="104">
        <v>1097</v>
      </c>
      <c r="T16" s="104">
        <v>392578</v>
      </c>
      <c r="U16" s="105">
        <v>2.9849641819000001</v>
      </c>
      <c r="V16" s="106">
        <v>2.6449842675999999</v>
      </c>
      <c r="W16" s="106">
        <v>3.3686442965999999</v>
      </c>
      <c r="X16" s="106">
        <v>1.33255137E-2</v>
      </c>
      <c r="Y16" s="107">
        <v>2.7943491483999998</v>
      </c>
      <c r="Z16" s="106">
        <v>2.6337885673999999</v>
      </c>
      <c r="AA16" s="106">
        <v>2.9646977968999999</v>
      </c>
      <c r="AB16" s="106">
        <v>0.85839120089999998</v>
      </c>
      <c r="AC16" s="106">
        <v>0.76062260159999995</v>
      </c>
      <c r="AD16" s="106">
        <v>0.96872674069999998</v>
      </c>
      <c r="AE16" s="104" t="s">
        <v>28</v>
      </c>
      <c r="AF16" s="104" t="s">
        <v>28</v>
      </c>
      <c r="AG16" s="104" t="s">
        <v>28</v>
      </c>
      <c r="AH16" s="104" t="s">
        <v>28</v>
      </c>
      <c r="AI16" s="104" t="s">
        <v>28</v>
      </c>
      <c r="AJ16" s="104">
        <v>887</v>
      </c>
      <c r="AK16" s="104">
        <v>413483</v>
      </c>
      <c r="AL16" s="105">
        <v>2.1883216000000001</v>
      </c>
      <c r="AM16" s="106">
        <v>1.9315582092000001</v>
      </c>
      <c r="AN16" s="106">
        <v>2.479216729</v>
      </c>
      <c r="AO16" s="106">
        <v>1.8658385E-3</v>
      </c>
      <c r="AP16" s="107">
        <v>2.1451909751999998</v>
      </c>
      <c r="AQ16" s="106">
        <v>2.0085627794000001</v>
      </c>
      <c r="AR16" s="106">
        <v>2.2911130123999999</v>
      </c>
      <c r="AS16" s="106">
        <v>0.82029502590000003</v>
      </c>
      <c r="AT16" s="106">
        <v>0.72404695500000005</v>
      </c>
      <c r="AU16" s="106">
        <v>0.9293374204</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v>3</v>
      </c>
      <c r="BN16" s="104" t="s">
        <v>28</v>
      </c>
      <c r="BO16" s="104" t="s">
        <v>28</v>
      </c>
      <c r="BP16" s="104" t="s">
        <v>28</v>
      </c>
      <c r="BQ16" s="104" t="s">
        <v>28</v>
      </c>
      <c r="BR16" s="106" t="s">
        <v>28</v>
      </c>
      <c r="BS16" s="106" t="s">
        <v>28</v>
      </c>
      <c r="BT16" s="106" t="s">
        <v>28</v>
      </c>
      <c r="BU16" s="106" t="s">
        <v>28</v>
      </c>
      <c r="BV16" s="110">
        <v>3</v>
      </c>
      <c r="BW16" s="111">
        <v>1227</v>
      </c>
      <c r="BX16" s="111">
        <v>1097</v>
      </c>
      <c r="BY16" s="111">
        <v>887</v>
      </c>
    </row>
    <row r="17" spans="1:77" x14ac:dyDescent="0.3">
      <c r="A17" t="s">
        <v>36</v>
      </c>
      <c r="B17" s="104">
        <v>992</v>
      </c>
      <c r="C17" s="104">
        <v>369709</v>
      </c>
      <c r="D17" s="105">
        <v>3.1756741014999998</v>
      </c>
      <c r="E17" s="106">
        <v>2.8086969299</v>
      </c>
      <c r="F17" s="106">
        <v>3.5905995738000001</v>
      </c>
      <c r="G17" s="106">
        <v>3.9108805999999999E-7</v>
      </c>
      <c r="H17" s="107">
        <v>2.6831913747999998</v>
      </c>
      <c r="I17" s="106">
        <v>2.5213084144</v>
      </c>
      <c r="J17" s="106">
        <v>2.8554681819000001</v>
      </c>
      <c r="K17" s="106">
        <v>0.72770589220000004</v>
      </c>
      <c r="L17" s="106">
        <v>0.64361305339999997</v>
      </c>
      <c r="M17" s="106">
        <v>0.82278608659999997</v>
      </c>
      <c r="N17" s="106" t="s">
        <v>28</v>
      </c>
      <c r="O17" s="104" t="s">
        <v>28</v>
      </c>
      <c r="P17" s="104" t="s">
        <v>28</v>
      </c>
      <c r="Q17" s="104" t="s">
        <v>28</v>
      </c>
      <c r="R17" s="104" t="s">
        <v>28</v>
      </c>
      <c r="S17" s="104">
        <v>1010</v>
      </c>
      <c r="T17" s="104">
        <v>396832</v>
      </c>
      <c r="U17" s="105">
        <v>2.775832292</v>
      </c>
      <c r="V17" s="106">
        <v>2.4569286098999998</v>
      </c>
      <c r="W17" s="106">
        <v>3.1361289386000002</v>
      </c>
      <c r="X17" s="106">
        <v>2.958762E-4</v>
      </c>
      <c r="Y17" s="107">
        <v>2.5451576486</v>
      </c>
      <c r="Z17" s="106">
        <v>2.3929350856</v>
      </c>
      <c r="AA17" s="106">
        <v>2.7070635953000002</v>
      </c>
      <c r="AB17" s="106">
        <v>0.79825078940000005</v>
      </c>
      <c r="AC17" s="106">
        <v>0.70654311790000002</v>
      </c>
      <c r="AD17" s="106">
        <v>0.90186190570000002</v>
      </c>
      <c r="AE17" s="104" t="s">
        <v>28</v>
      </c>
      <c r="AF17" s="104" t="s">
        <v>28</v>
      </c>
      <c r="AG17" s="104" t="s">
        <v>28</v>
      </c>
      <c r="AH17" s="104" t="s">
        <v>28</v>
      </c>
      <c r="AI17" s="104" t="s">
        <v>28</v>
      </c>
      <c r="AJ17" s="104">
        <v>797</v>
      </c>
      <c r="AK17" s="104">
        <v>417357</v>
      </c>
      <c r="AL17" s="105">
        <v>2.0045146382999999</v>
      </c>
      <c r="AM17" s="106">
        <v>1.7654649007000001</v>
      </c>
      <c r="AN17" s="106">
        <v>2.2759324943000001</v>
      </c>
      <c r="AO17" s="106">
        <v>1.0266500000000001E-5</v>
      </c>
      <c r="AP17" s="107">
        <v>1.9096361149000001</v>
      </c>
      <c r="AQ17" s="106">
        <v>1.7815561463</v>
      </c>
      <c r="AR17" s="106">
        <v>2.0469240326000002</v>
      </c>
      <c r="AS17" s="106">
        <v>0.75139476169999997</v>
      </c>
      <c r="AT17" s="106">
        <v>0.66178667540000002</v>
      </c>
      <c r="AU17" s="106">
        <v>0.85313607670000002</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267</v>
      </c>
      <c r="BW17" s="111">
        <v>992</v>
      </c>
      <c r="BX17" s="111">
        <v>1010</v>
      </c>
      <c r="BY17" s="111">
        <v>797</v>
      </c>
    </row>
    <row r="18" spans="1:77" x14ac:dyDescent="0.3">
      <c r="A18" t="s">
        <v>44</v>
      </c>
      <c r="B18" s="104">
        <v>953</v>
      </c>
      <c r="C18" s="104">
        <v>385849</v>
      </c>
      <c r="D18" s="105">
        <v>3.0396551958</v>
      </c>
      <c r="E18" s="106">
        <v>2.6876859629999998</v>
      </c>
      <c r="F18" s="106">
        <v>3.4377169940000001</v>
      </c>
      <c r="G18" s="106">
        <v>8.4340427E-9</v>
      </c>
      <c r="H18" s="107">
        <v>2.4698781129</v>
      </c>
      <c r="I18" s="106">
        <v>2.3179411153</v>
      </c>
      <c r="J18" s="106">
        <v>2.6317743158</v>
      </c>
      <c r="K18" s="106">
        <v>0.69653715260000004</v>
      </c>
      <c r="L18" s="106">
        <v>0.61588338379999996</v>
      </c>
      <c r="M18" s="106">
        <v>0.78775303519999995</v>
      </c>
      <c r="N18" s="106" t="s">
        <v>28</v>
      </c>
      <c r="O18" s="104" t="s">
        <v>28</v>
      </c>
      <c r="P18" s="104" t="s">
        <v>28</v>
      </c>
      <c r="Q18" s="104" t="s">
        <v>28</v>
      </c>
      <c r="R18" s="104" t="s">
        <v>28</v>
      </c>
      <c r="S18" s="104">
        <v>845</v>
      </c>
      <c r="T18" s="104">
        <v>417692</v>
      </c>
      <c r="U18" s="105">
        <v>2.3076611659999999</v>
      </c>
      <c r="V18" s="106">
        <v>2.0350829639999999</v>
      </c>
      <c r="W18" s="106">
        <v>2.6167483839000001</v>
      </c>
      <c r="X18" s="106">
        <v>1.618729E-10</v>
      </c>
      <c r="Y18" s="107">
        <v>2.0230217481000001</v>
      </c>
      <c r="Z18" s="106">
        <v>1.8911166934999999</v>
      </c>
      <c r="AA18" s="106">
        <v>2.1641271567999998</v>
      </c>
      <c r="AB18" s="106">
        <v>0.66361802650000001</v>
      </c>
      <c r="AC18" s="106">
        <v>0.58523225170000004</v>
      </c>
      <c r="AD18" s="106">
        <v>0.7525027607</v>
      </c>
      <c r="AE18" s="104" t="s">
        <v>28</v>
      </c>
      <c r="AF18" s="104" t="s">
        <v>28</v>
      </c>
      <c r="AG18" s="104" t="s">
        <v>28</v>
      </c>
      <c r="AH18" s="104" t="s">
        <v>28</v>
      </c>
      <c r="AI18" s="104" t="s">
        <v>28</v>
      </c>
      <c r="AJ18" s="104">
        <v>647</v>
      </c>
      <c r="AK18" s="104">
        <v>435202</v>
      </c>
      <c r="AL18" s="105">
        <v>1.6016345657</v>
      </c>
      <c r="AM18" s="106">
        <v>1.4040275947</v>
      </c>
      <c r="AN18" s="106">
        <v>1.8270533227000001</v>
      </c>
      <c r="AO18" s="106">
        <v>3.1017369999999997E-14</v>
      </c>
      <c r="AP18" s="107">
        <v>1.486665962</v>
      </c>
      <c r="AQ18" s="106">
        <v>1.3764144154</v>
      </c>
      <c r="AR18" s="106">
        <v>1.6057487177000001</v>
      </c>
      <c r="AS18" s="106">
        <v>0.60037467410000001</v>
      </c>
      <c r="AT18" s="106">
        <v>0.52630145959999997</v>
      </c>
      <c r="AU18" s="106">
        <v>0.68487317059999997</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267</v>
      </c>
      <c r="BW18" s="111">
        <v>953</v>
      </c>
      <c r="BX18" s="111">
        <v>845</v>
      </c>
      <c r="BY18" s="111">
        <v>647</v>
      </c>
    </row>
    <row r="19" spans="1:77" x14ac:dyDescent="0.3">
      <c r="A19" t="s">
        <v>45</v>
      </c>
      <c r="B19" s="104">
        <v>11905</v>
      </c>
      <c r="C19" s="104">
        <v>2932618</v>
      </c>
      <c r="D19" s="105">
        <v>4.3639527116999997</v>
      </c>
      <c r="E19" s="106">
        <v>3.9363248294000002</v>
      </c>
      <c r="F19" s="106">
        <v>4.8380365176</v>
      </c>
      <c r="G19" s="106" t="s">
        <v>28</v>
      </c>
      <c r="H19" s="107">
        <v>4.0595126948000004</v>
      </c>
      <c r="I19" s="106">
        <v>3.9872419587999999</v>
      </c>
      <c r="J19" s="106">
        <v>4.1330933737000004</v>
      </c>
      <c r="K19" s="106" t="s">
        <v>28</v>
      </c>
      <c r="L19" s="106" t="s">
        <v>28</v>
      </c>
      <c r="M19" s="106" t="s">
        <v>28</v>
      </c>
      <c r="N19" s="106" t="s">
        <v>28</v>
      </c>
      <c r="O19" s="104" t="s">
        <v>28</v>
      </c>
      <c r="P19" s="104" t="s">
        <v>28</v>
      </c>
      <c r="Q19" s="104" t="s">
        <v>28</v>
      </c>
      <c r="R19" s="104" t="s">
        <v>28</v>
      </c>
      <c r="S19" s="104">
        <v>10304</v>
      </c>
      <c r="T19" s="104">
        <v>3127949</v>
      </c>
      <c r="U19" s="105">
        <v>3.4773937326</v>
      </c>
      <c r="V19" s="106">
        <v>3.1358481165000001</v>
      </c>
      <c r="W19" s="106">
        <v>3.8561393033</v>
      </c>
      <c r="X19" s="106" t="s">
        <v>28</v>
      </c>
      <c r="Y19" s="107">
        <v>3.2941713564000001</v>
      </c>
      <c r="Z19" s="106">
        <v>3.2311764632000002</v>
      </c>
      <c r="AA19" s="106">
        <v>3.3583943956</v>
      </c>
      <c r="AB19" s="106" t="s">
        <v>28</v>
      </c>
      <c r="AC19" s="106" t="s">
        <v>28</v>
      </c>
      <c r="AD19" s="106" t="s">
        <v>28</v>
      </c>
      <c r="AE19" s="104" t="s">
        <v>28</v>
      </c>
      <c r="AF19" s="104" t="s">
        <v>28</v>
      </c>
      <c r="AG19" s="104" t="s">
        <v>28</v>
      </c>
      <c r="AH19" s="104" t="s">
        <v>28</v>
      </c>
      <c r="AI19" s="104" t="s">
        <v>28</v>
      </c>
      <c r="AJ19" s="104">
        <v>8879</v>
      </c>
      <c r="AK19" s="104">
        <v>3328304</v>
      </c>
      <c r="AL19" s="105">
        <v>2.6677250635999998</v>
      </c>
      <c r="AM19" s="106">
        <v>2.6128091428000002</v>
      </c>
      <c r="AN19" s="106">
        <v>2.7237952051000001</v>
      </c>
      <c r="AO19" s="106" t="s">
        <v>28</v>
      </c>
      <c r="AP19" s="107">
        <v>2.6677250635999998</v>
      </c>
      <c r="AQ19" s="106">
        <v>2.6128091428000002</v>
      </c>
      <c r="AR19" s="106">
        <v>2.7237952051000001</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11905</v>
      </c>
      <c r="BX19" s="111">
        <v>10304</v>
      </c>
      <c r="BY19" s="111">
        <v>8879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473</v>
      </c>
      <c r="B1" s="61"/>
      <c r="C1" s="61"/>
      <c r="D1" s="61"/>
      <c r="E1" s="61"/>
      <c r="F1" s="61"/>
      <c r="G1" s="61"/>
      <c r="H1" s="61"/>
      <c r="I1" s="61"/>
      <c r="J1" s="61"/>
      <c r="K1" s="61"/>
      <c r="L1" s="61"/>
    </row>
    <row r="2" spans="1:16" s="62" customFormat="1" ht="18.899999999999999" customHeight="1" x14ac:dyDescent="0.3">
      <c r="A2" s="1" t="s">
        <v>439</v>
      </c>
      <c r="B2" s="63"/>
      <c r="C2" s="63"/>
      <c r="D2" s="63"/>
      <c r="E2" s="63"/>
      <c r="F2" s="63"/>
      <c r="G2" s="63"/>
      <c r="H2" s="63"/>
      <c r="I2" s="63"/>
      <c r="J2" s="63"/>
      <c r="K2" s="61"/>
      <c r="L2" s="61"/>
    </row>
    <row r="3" spans="1:16" s="66" customFormat="1" ht="54" customHeight="1" x14ac:dyDescent="0.3">
      <c r="A3" s="103" t="s">
        <v>456</v>
      </c>
      <c r="B3" s="64" t="s">
        <v>453</v>
      </c>
      <c r="C3" s="64" t="s">
        <v>462</v>
      </c>
      <c r="D3" s="64" t="s">
        <v>463</v>
      </c>
      <c r="E3" s="64" t="s">
        <v>454</v>
      </c>
      <c r="F3" s="64" t="s">
        <v>464</v>
      </c>
      <c r="G3" s="64" t="s">
        <v>467</v>
      </c>
      <c r="H3" s="64" t="s">
        <v>455</v>
      </c>
      <c r="I3" s="64" t="s">
        <v>465</v>
      </c>
      <c r="J3" s="65" t="s">
        <v>466</v>
      </c>
      <c r="O3" s="67"/>
      <c r="P3" s="67"/>
    </row>
    <row r="4" spans="1:16" s="62" customFormat="1" ht="18.899999999999999" customHeight="1" x14ac:dyDescent="0.3">
      <c r="A4" s="84" t="s">
        <v>289</v>
      </c>
      <c r="B4" s="69">
        <v>99.2</v>
      </c>
      <c r="C4" s="70">
        <v>2.8278059988000002</v>
      </c>
      <c r="D4" s="70">
        <v>3.1774810296</v>
      </c>
      <c r="E4" s="69">
        <v>97.6</v>
      </c>
      <c r="F4" s="70">
        <v>2.4151122681000001</v>
      </c>
      <c r="G4" s="70">
        <v>2.6189201108</v>
      </c>
      <c r="H4" s="69">
        <v>78.8</v>
      </c>
      <c r="I4" s="70">
        <v>1.7327287840000001</v>
      </c>
      <c r="J4" s="85">
        <v>1.7937741858</v>
      </c>
    </row>
    <row r="5" spans="1:16" s="62" customFormat="1" ht="18.899999999999999" customHeight="1" x14ac:dyDescent="0.3">
      <c r="A5" s="84" t="s">
        <v>290</v>
      </c>
      <c r="B5" s="69">
        <v>63.8</v>
      </c>
      <c r="C5" s="70">
        <v>3.2083840405999999</v>
      </c>
      <c r="D5" s="70">
        <v>3.2654502769999998</v>
      </c>
      <c r="E5" s="69">
        <v>52.4</v>
      </c>
      <c r="F5" s="70">
        <v>2.5488116894999999</v>
      </c>
      <c r="G5" s="70">
        <v>2.3823831336999999</v>
      </c>
      <c r="H5" s="69">
        <v>47.6</v>
      </c>
      <c r="I5" s="70">
        <v>2.1784298829000002</v>
      </c>
      <c r="J5" s="85">
        <v>1.8880526632000001</v>
      </c>
    </row>
    <row r="6" spans="1:16" s="62" customFormat="1" ht="18.899999999999999" customHeight="1" x14ac:dyDescent="0.3">
      <c r="A6" s="84" t="s">
        <v>291</v>
      </c>
      <c r="B6" s="69">
        <v>82</v>
      </c>
      <c r="C6" s="70">
        <v>2.9721775187000001</v>
      </c>
      <c r="D6" s="70">
        <v>3.3607380351999998</v>
      </c>
      <c r="E6" s="69">
        <v>70.8</v>
      </c>
      <c r="F6" s="70">
        <v>2.3063241493</v>
      </c>
      <c r="G6" s="70">
        <v>2.5080595155999998</v>
      </c>
      <c r="H6" s="69">
        <v>56.8</v>
      </c>
      <c r="I6" s="70">
        <v>1.68169733</v>
      </c>
      <c r="J6" s="85">
        <v>1.7447255651</v>
      </c>
    </row>
    <row r="7" spans="1:16" s="62" customFormat="1" ht="18.899999999999999" customHeight="1" x14ac:dyDescent="0.3">
      <c r="A7" s="84" t="s">
        <v>292</v>
      </c>
      <c r="B7" s="69">
        <v>106.8</v>
      </c>
      <c r="C7" s="70">
        <v>3.2171387947999999</v>
      </c>
      <c r="D7" s="70">
        <v>3.4962681922000001</v>
      </c>
      <c r="E7" s="69">
        <v>98</v>
      </c>
      <c r="F7" s="70">
        <v>2.725811207</v>
      </c>
      <c r="G7" s="70">
        <v>2.7827982971999998</v>
      </c>
      <c r="H7" s="69">
        <v>86</v>
      </c>
      <c r="I7" s="70">
        <v>2.2536687630999999</v>
      </c>
      <c r="J7" s="85">
        <v>2.1395002170000001</v>
      </c>
    </row>
    <row r="8" spans="1:16" s="62" customFormat="1" ht="18.899999999999999" customHeight="1" x14ac:dyDescent="0.3">
      <c r="A8" s="84" t="s">
        <v>293</v>
      </c>
      <c r="B8" s="69">
        <v>52.2</v>
      </c>
      <c r="C8" s="70">
        <v>3.1855685201999999</v>
      </c>
      <c r="D8" s="70">
        <v>4.0916792942000004</v>
      </c>
      <c r="E8" s="69">
        <v>54.6</v>
      </c>
      <c r="F8" s="70">
        <v>3.0443946338000001</v>
      </c>
      <c r="G8" s="70">
        <v>3.5909265432000002</v>
      </c>
      <c r="H8" s="69">
        <v>42</v>
      </c>
      <c r="I8" s="70">
        <v>2.1371870548</v>
      </c>
      <c r="J8" s="85">
        <v>2.4267402362000001</v>
      </c>
    </row>
    <row r="9" spans="1:16" s="62" customFormat="1" ht="18.899999999999999" customHeight="1" x14ac:dyDescent="0.3">
      <c r="A9" s="84" t="s">
        <v>294</v>
      </c>
      <c r="B9" s="69">
        <v>142</v>
      </c>
      <c r="C9" s="70">
        <v>4.3005281775000004</v>
      </c>
      <c r="D9" s="70">
        <v>4.7457224069999997</v>
      </c>
      <c r="E9" s="69">
        <v>126.6</v>
      </c>
      <c r="F9" s="70">
        <v>3.5030824911999998</v>
      </c>
      <c r="G9" s="70">
        <v>3.7463769136999998</v>
      </c>
      <c r="H9" s="69">
        <v>96.2</v>
      </c>
      <c r="I9" s="70">
        <v>2.4457461304999999</v>
      </c>
      <c r="J9" s="85">
        <v>2.5123050275000001</v>
      </c>
    </row>
    <row r="10" spans="1:16" s="62" customFormat="1" ht="18.899999999999999" customHeight="1" x14ac:dyDescent="0.3">
      <c r="A10" s="84" t="s">
        <v>295</v>
      </c>
      <c r="B10" s="69">
        <v>105.2</v>
      </c>
      <c r="C10" s="70">
        <v>3.6878119916999998</v>
      </c>
      <c r="D10" s="70">
        <v>3.6813422330000001</v>
      </c>
      <c r="E10" s="69">
        <v>76.400000000000006</v>
      </c>
      <c r="F10" s="70">
        <v>2.6030132262999999</v>
      </c>
      <c r="G10" s="70">
        <v>2.5526739305000001</v>
      </c>
      <c r="H10" s="69">
        <v>68</v>
      </c>
      <c r="I10" s="70">
        <v>2.1865514225</v>
      </c>
      <c r="J10" s="85">
        <v>2.1006692035999999</v>
      </c>
    </row>
    <row r="11" spans="1:16" s="62" customFormat="1" ht="18.899999999999999" customHeight="1" x14ac:dyDescent="0.3">
      <c r="A11" s="84" t="s">
        <v>296</v>
      </c>
      <c r="B11" s="69">
        <v>208.8</v>
      </c>
      <c r="C11" s="70">
        <v>4.2973043059</v>
      </c>
      <c r="D11" s="70">
        <v>4.5614832375000001</v>
      </c>
      <c r="E11" s="69">
        <v>176.4</v>
      </c>
      <c r="F11" s="70">
        <v>3.514616341</v>
      </c>
      <c r="G11" s="70">
        <v>3.5352813957999998</v>
      </c>
      <c r="H11" s="69">
        <v>129.4</v>
      </c>
      <c r="I11" s="70">
        <v>2.4410304393</v>
      </c>
      <c r="J11" s="85">
        <v>2.3410173693999998</v>
      </c>
    </row>
    <row r="12" spans="1:16" s="62" customFormat="1" ht="18.899999999999999" customHeight="1" x14ac:dyDescent="0.3">
      <c r="A12" s="84" t="s">
        <v>297</v>
      </c>
      <c r="B12" s="69">
        <v>55.2</v>
      </c>
      <c r="C12" s="70">
        <v>3.8173745868000002</v>
      </c>
      <c r="D12" s="70">
        <v>5.0207298325999998</v>
      </c>
      <c r="E12" s="69">
        <v>41.6</v>
      </c>
      <c r="F12" s="70">
        <v>2.6955575138999999</v>
      </c>
      <c r="G12" s="70">
        <v>3.3188679720000001</v>
      </c>
      <c r="H12" s="69">
        <v>37.6</v>
      </c>
      <c r="I12" s="70">
        <v>2.2402287893000001</v>
      </c>
      <c r="J12" s="85">
        <v>2.5743995081</v>
      </c>
    </row>
    <row r="13" spans="1:16" s="62" customFormat="1" ht="18.899999999999999" customHeight="1" x14ac:dyDescent="0.3">
      <c r="A13" s="84" t="s">
        <v>298</v>
      </c>
      <c r="B13" s="69">
        <v>122.8</v>
      </c>
      <c r="C13" s="70">
        <v>3.8493367103999998</v>
      </c>
      <c r="D13" s="70">
        <v>3.6954799121000002</v>
      </c>
      <c r="E13" s="69">
        <v>98.8</v>
      </c>
      <c r="F13" s="70">
        <v>3.0392518764999998</v>
      </c>
      <c r="G13" s="70">
        <v>2.8444031272000001</v>
      </c>
      <c r="H13" s="69">
        <v>95.2</v>
      </c>
      <c r="I13" s="70">
        <v>2.8550692473999999</v>
      </c>
      <c r="J13" s="85">
        <v>2.5922542161000002</v>
      </c>
    </row>
    <row r="14" spans="1:16" s="62" customFormat="1" ht="18.899999999999999" customHeight="1" x14ac:dyDescent="0.3">
      <c r="A14" s="84" t="s">
        <v>299</v>
      </c>
      <c r="B14" s="69">
        <v>128.19999999999999</v>
      </c>
      <c r="C14" s="70">
        <v>4.1060001409</v>
      </c>
      <c r="D14" s="70">
        <v>4.8580600142000003</v>
      </c>
      <c r="E14" s="69">
        <v>98.2</v>
      </c>
      <c r="F14" s="70">
        <v>3.0269403859000001</v>
      </c>
      <c r="G14" s="70">
        <v>3.5471480784999998</v>
      </c>
      <c r="H14" s="69">
        <v>75.8</v>
      </c>
      <c r="I14" s="70">
        <v>2.3020201896999999</v>
      </c>
      <c r="J14" s="85">
        <v>2.5872852404</v>
      </c>
    </row>
    <row r="15" spans="1:16" s="62" customFormat="1" ht="18.899999999999999" customHeight="1" x14ac:dyDescent="0.3">
      <c r="A15" s="84" t="s">
        <v>300</v>
      </c>
      <c r="B15" s="69">
        <v>89.2</v>
      </c>
      <c r="C15" s="70">
        <v>4.8079514461999997</v>
      </c>
      <c r="D15" s="70">
        <v>5.7837938372000002</v>
      </c>
      <c r="E15" s="69">
        <v>78.599999999999994</v>
      </c>
      <c r="F15" s="70">
        <v>3.9137579047000002</v>
      </c>
      <c r="G15" s="70">
        <v>4.8370525796999999</v>
      </c>
      <c r="H15" s="69">
        <v>52.6</v>
      </c>
      <c r="I15" s="70">
        <v>2.5131390349</v>
      </c>
      <c r="J15" s="85">
        <v>3.0245955696000002</v>
      </c>
    </row>
    <row r="16" spans="1:16" s="62" customFormat="1" ht="18.899999999999999" customHeight="1" x14ac:dyDescent="0.3">
      <c r="A16" s="84" t="s">
        <v>301</v>
      </c>
      <c r="B16" s="69">
        <v>1276</v>
      </c>
      <c r="C16" s="70">
        <v>3.7444237137999998</v>
      </c>
      <c r="D16" s="70">
        <v>4.0710638874000002</v>
      </c>
      <c r="E16" s="69">
        <v>1085.5999999999999</v>
      </c>
      <c r="F16" s="70">
        <v>2.9810302568</v>
      </c>
      <c r="G16" s="70">
        <v>3.1216628755000002</v>
      </c>
      <c r="H16" s="69">
        <v>876.4</v>
      </c>
      <c r="I16" s="70">
        <v>2.2539610202000002</v>
      </c>
      <c r="J16" s="85">
        <v>2.2805803132000002</v>
      </c>
    </row>
    <row r="17" spans="1:10" s="62" customFormat="1" ht="18.899999999999999" customHeight="1" x14ac:dyDescent="0.3">
      <c r="A17" s="84" t="s">
        <v>302</v>
      </c>
      <c r="B17" s="69">
        <v>1.2</v>
      </c>
      <c r="C17" s="70">
        <v>2.8846153846</v>
      </c>
      <c r="D17" s="70">
        <v>4.4297067467</v>
      </c>
      <c r="E17" s="69" t="s">
        <v>431</v>
      </c>
      <c r="F17" s="70" t="s">
        <v>431</v>
      </c>
      <c r="G17" s="70" t="s">
        <v>431</v>
      </c>
      <c r="H17" s="69" t="s">
        <v>431</v>
      </c>
      <c r="I17" s="70" t="s">
        <v>431</v>
      </c>
      <c r="J17" s="85" t="s">
        <v>431</v>
      </c>
    </row>
    <row r="18" spans="1:10" s="62" customFormat="1" ht="18.899999999999999" customHeight="1" x14ac:dyDescent="0.3">
      <c r="A18" s="86" t="s">
        <v>169</v>
      </c>
      <c r="B18" s="87">
        <v>1256.5999999999999</v>
      </c>
      <c r="C18" s="88">
        <v>3.7086926134999998</v>
      </c>
      <c r="D18" s="88">
        <v>4.0817343514999997</v>
      </c>
      <c r="E18" s="87">
        <v>1070.5999999999999</v>
      </c>
      <c r="F18" s="88">
        <v>2.9562678898999999</v>
      </c>
      <c r="G18" s="88">
        <v>3.1648438697999999</v>
      </c>
      <c r="H18" s="87">
        <v>866.6</v>
      </c>
      <c r="I18" s="88">
        <v>2.2405918926999999</v>
      </c>
      <c r="J18" s="89">
        <v>2.2823094178000001</v>
      </c>
    </row>
    <row r="19" spans="1:10" s="62" customFormat="1" ht="18.899999999999999" customHeight="1" x14ac:dyDescent="0.3">
      <c r="A19" s="90" t="s">
        <v>29</v>
      </c>
      <c r="B19" s="91">
        <v>2381</v>
      </c>
      <c r="C19" s="92">
        <v>4.0595126948000004</v>
      </c>
      <c r="D19" s="92">
        <v>4.3533415647</v>
      </c>
      <c r="E19" s="91">
        <v>2060.8000000000002</v>
      </c>
      <c r="F19" s="92">
        <v>3.2941713564000001</v>
      </c>
      <c r="G19" s="92">
        <v>3.4424474853000002</v>
      </c>
      <c r="H19" s="91">
        <v>1775.8</v>
      </c>
      <c r="I19" s="92">
        <v>2.6677250635999998</v>
      </c>
      <c r="J19" s="93">
        <v>2.6677250635999998</v>
      </c>
    </row>
    <row r="20" spans="1:10" ht="18.899999999999999" customHeight="1" x14ac:dyDescent="0.25">
      <c r="A20" s="77" t="s">
        <v>422</v>
      </c>
    </row>
    <row r="21" spans="1:10" x14ac:dyDescent="0.25">
      <c r="F21" s="122"/>
    </row>
    <row r="22" spans="1:10" ht="15.6" x14ac:dyDescent="0.3">
      <c r="A22" s="121" t="s">
        <v>469</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474</v>
      </c>
      <c r="B1" s="61"/>
      <c r="C1" s="61"/>
      <c r="D1" s="61"/>
      <c r="E1" s="61"/>
      <c r="F1" s="61"/>
      <c r="G1" s="61"/>
      <c r="H1" s="61"/>
      <c r="I1" s="61"/>
      <c r="J1" s="61"/>
      <c r="K1" s="61"/>
      <c r="L1" s="61"/>
    </row>
    <row r="2" spans="1:16" s="62" customFormat="1" ht="18.899999999999999" customHeight="1" x14ac:dyDescent="0.3">
      <c r="A2" s="1" t="s">
        <v>439</v>
      </c>
      <c r="B2" s="63"/>
      <c r="C2" s="63"/>
      <c r="D2" s="63"/>
      <c r="E2" s="63"/>
      <c r="F2" s="63"/>
      <c r="G2" s="63"/>
      <c r="H2" s="63"/>
      <c r="I2" s="63"/>
      <c r="J2" s="63"/>
      <c r="K2" s="61"/>
      <c r="L2" s="61"/>
    </row>
    <row r="3" spans="1:16" s="66" customFormat="1" ht="54" customHeight="1" x14ac:dyDescent="0.3">
      <c r="A3" s="103" t="s">
        <v>457</v>
      </c>
      <c r="B3" s="64" t="s">
        <v>453</v>
      </c>
      <c r="C3" s="64" t="s">
        <v>462</v>
      </c>
      <c r="D3" s="64" t="s">
        <v>463</v>
      </c>
      <c r="E3" s="64" t="s">
        <v>454</v>
      </c>
      <c r="F3" s="64" t="s">
        <v>464</v>
      </c>
      <c r="G3" s="64" t="s">
        <v>467</v>
      </c>
      <c r="H3" s="64" t="s">
        <v>455</v>
      </c>
      <c r="I3" s="64" t="s">
        <v>465</v>
      </c>
      <c r="J3" s="65" t="s">
        <v>466</v>
      </c>
      <c r="O3" s="67"/>
      <c r="P3" s="67"/>
    </row>
    <row r="4" spans="1:16" s="62" customFormat="1" ht="18.899999999999999" customHeight="1" x14ac:dyDescent="0.3">
      <c r="A4" s="84" t="s">
        <v>303</v>
      </c>
      <c r="B4" s="69">
        <v>47.8</v>
      </c>
      <c r="C4" s="70">
        <v>2.6150513163000002</v>
      </c>
      <c r="D4" s="70">
        <v>3.2976187613999999</v>
      </c>
      <c r="E4" s="69">
        <v>51</v>
      </c>
      <c r="F4" s="70">
        <v>2.2795537438000002</v>
      </c>
      <c r="G4" s="70">
        <v>2.7714964115999998</v>
      </c>
      <c r="H4" s="69">
        <v>36.4</v>
      </c>
      <c r="I4" s="70">
        <v>1.3591928486</v>
      </c>
      <c r="J4" s="85">
        <v>1.6580541095000001</v>
      </c>
    </row>
    <row r="5" spans="1:16" s="62" customFormat="1" ht="18.899999999999999" customHeight="1" x14ac:dyDescent="0.3">
      <c r="A5" s="84" t="s">
        <v>304</v>
      </c>
      <c r="B5" s="69">
        <v>51.4</v>
      </c>
      <c r="C5" s="70">
        <v>3.0592688705</v>
      </c>
      <c r="D5" s="70">
        <v>3.1968105926999999</v>
      </c>
      <c r="E5" s="69">
        <v>46.6</v>
      </c>
      <c r="F5" s="70">
        <v>2.5832344755999999</v>
      </c>
      <c r="G5" s="70">
        <v>2.5546982842000001</v>
      </c>
      <c r="H5" s="69">
        <v>42.4</v>
      </c>
      <c r="I5" s="70">
        <v>2.2677677464000001</v>
      </c>
      <c r="J5" s="85">
        <v>2.0449222160999998</v>
      </c>
    </row>
    <row r="6" spans="1:16" s="62" customFormat="1" ht="18.899999999999999" customHeight="1" x14ac:dyDescent="0.3">
      <c r="A6" s="84" t="s">
        <v>290</v>
      </c>
      <c r="B6" s="69">
        <v>63.8</v>
      </c>
      <c r="C6" s="70">
        <v>3.2083840405999999</v>
      </c>
      <c r="D6" s="70">
        <v>3.2992523866000001</v>
      </c>
      <c r="E6" s="69">
        <v>52.4</v>
      </c>
      <c r="F6" s="70">
        <v>2.5488116894999999</v>
      </c>
      <c r="G6" s="70">
        <v>2.4452477848999998</v>
      </c>
      <c r="H6" s="69">
        <v>47.6</v>
      </c>
      <c r="I6" s="70">
        <v>2.1784298829000002</v>
      </c>
      <c r="J6" s="85">
        <v>1.9443460689000001</v>
      </c>
    </row>
    <row r="7" spans="1:16" s="62" customFormat="1" ht="18.899999999999999" customHeight="1" x14ac:dyDescent="0.3">
      <c r="A7" s="84" t="s">
        <v>305</v>
      </c>
      <c r="B7" s="69">
        <v>45.2</v>
      </c>
      <c r="C7" s="70">
        <v>2.3103895970999999</v>
      </c>
      <c r="D7" s="70">
        <v>2.8612044438000002</v>
      </c>
      <c r="E7" s="69">
        <v>41.6</v>
      </c>
      <c r="F7" s="70">
        <v>1.8500071154</v>
      </c>
      <c r="G7" s="70">
        <v>2.1959275956000002</v>
      </c>
      <c r="H7" s="69">
        <v>38.200000000000003</v>
      </c>
      <c r="I7" s="70">
        <v>1.5041738857</v>
      </c>
      <c r="J7" s="85">
        <v>1.6935923774999999</v>
      </c>
    </row>
    <row r="8" spans="1:16" s="62" customFormat="1" ht="18.899999999999999" customHeight="1" x14ac:dyDescent="0.3">
      <c r="A8" s="84" t="s">
        <v>306</v>
      </c>
      <c r="B8" s="69">
        <v>36.799999999999997</v>
      </c>
      <c r="C8" s="70">
        <v>4.5854412241000002</v>
      </c>
      <c r="D8" s="70">
        <v>4.3994491607999997</v>
      </c>
      <c r="E8" s="69">
        <v>29.2</v>
      </c>
      <c r="F8" s="70">
        <v>3.5558586424</v>
      </c>
      <c r="G8" s="70">
        <v>3.2630087713</v>
      </c>
      <c r="H8" s="69">
        <v>18.600000000000001</v>
      </c>
      <c r="I8" s="70">
        <v>2.2197293361999999</v>
      </c>
      <c r="J8" s="85">
        <v>1.970177793</v>
      </c>
    </row>
    <row r="9" spans="1:16" s="62" customFormat="1" ht="18.899999999999999" customHeight="1" x14ac:dyDescent="0.3">
      <c r="A9" s="84" t="s">
        <v>307</v>
      </c>
      <c r="B9" s="69">
        <v>51.6</v>
      </c>
      <c r="C9" s="70">
        <v>2.6582865386000001</v>
      </c>
      <c r="D9" s="70">
        <v>3.0501171458999998</v>
      </c>
      <c r="E9" s="69">
        <v>54.2</v>
      </c>
      <c r="F9" s="70">
        <v>2.4658107604000001</v>
      </c>
      <c r="G9" s="70">
        <v>2.5367419087999998</v>
      </c>
      <c r="H9" s="69">
        <v>52.2</v>
      </c>
      <c r="I9" s="70">
        <v>2.1729718929000001</v>
      </c>
      <c r="J9" s="85">
        <v>2.0313500942</v>
      </c>
    </row>
    <row r="10" spans="1:16" s="62" customFormat="1" ht="18.899999999999999" customHeight="1" x14ac:dyDescent="0.3">
      <c r="A10" s="84" t="s">
        <v>308</v>
      </c>
      <c r="B10" s="69">
        <v>55.2</v>
      </c>
      <c r="C10" s="70">
        <v>4.0040040039999996</v>
      </c>
      <c r="D10" s="70">
        <v>4.1785900738999997</v>
      </c>
      <c r="E10" s="69">
        <v>43.8</v>
      </c>
      <c r="F10" s="70">
        <v>3.1348411108000001</v>
      </c>
      <c r="G10" s="70">
        <v>3.2333309259999998</v>
      </c>
      <c r="H10" s="69">
        <v>33.799999999999997</v>
      </c>
      <c r="I10" s="70">
        <v>2.3907876867</v>
      </c>
      <c r="J10" s="85">
        <v>2.3377489368000002</v>
      </c>
    </row>
    <row r="11" spans="1:16" s="62" customFormat="1" ht="18.899999999999999" customHeight="1" x14ac:dyDescent="0.3">
      <c r="A11" s="84" t="s">
        <v>293</v>
      </c>
      <c r="B11" s="69">
        <v>52.2</v>
      </c>
      <c r="C11" s="70">
        <v>3.1855685201999999</v>
      </c>
      <c r="D11" s="70">
        <v>4.1870512163000004</v>
      </c>
      <c r="E11" s="69">
        <v>54.6</v>
      </c>
      <c r="F11" s="70">
        <v>3.0443946338000001</v>
      </c>
      <c r="G11" s="70">
        <v>3.6823467481000001</v>
      </c>
      <c r="H11" s="69">
        <v>42</v>
      </c>
      <c r="I11" s="70">
        <v>2.1371870548</v>
      </c>
      <c r="J11" s="85">
        <v>2.4668957432999998</v>
      </c>
    </row>
    <row r="12" spans="1:16" s="62" customFormat="1" ht="18.899999999999999" customHeight="1" x14ac:dyDescent="0.3">
      <c r="A12" s="84" t="s">
        <v>309</v>
      </c>
      <c r="B12" s="69">
        <v>45.6</v>
      </c>
      <c r="C12" s="70">
        <v>3.9531174144999999</v>
      </c>
      <c r="D12" s="70">
        <v>4.8011202732999996</v>
      </c>
      <c r="E12" s="69">
        <v>38</v>
      </c>
      <c r="F12" s="70">
        <v>2.9464216483999999</v>
      </c>
      <c r="G12" s="70">
        <v>3.3779213508999999</v>
      </c>
      <c r="H12" s="69">
        <v>29.2</v>
      </c>
      <c r="I12" s="70">
        <v>2.1339725506999998</v>
      </c>
      <c r="J12" s="85">
        <v>2.3245056330999998</v>
      </c>
    </row>
    <row r="13" spans="1:16" s="62" customFormat="1" ht="18.899999999999999" customHeight="1" x14ac:dyDescent="0.3">
      <c r="A13" s="84" t="s">
        <v>310</v>
      </c>
      <c r="B13" s="69">
        <v>10.6</v>
      </c>
      <c r="C13" s="70">
        <v>3.9123053074</v>
      </c>
      <c r="D13" s="70">
        <v>4.2825533295999998</v>
      </c>
      <c r="E13" s="69" t="s">
        <v>431</v>
      </c>
      <c r="F13" s="70" t="s">
        <v>431</v>
      </c>
      <c r="G13" s="70" t="s">
        <v>431</v>
      </c>
      <c r="H13" s="69" t="s">
        <v>431</v>
      </c>
      <c r="I13" s="70" t="s">
        <v>431</v>
      </c>
      <c r="J13" s="85" t="s">
        <v>431</v>
      </c>
    </row>
    <row r="14" spans="1:16" s="62" customFormat="1" ht="18.899999999999999" customHeight="1" x14ac:dyDescent="0.3">
      <c r="A14" s="84" t="s">
        <v>311</v>
      </c>
      <c r="B14" s="69">
        <v>85.8</v>
      </c>
      <c r="C14" s="70">
        <v>4.5700041545000003</v>
      </c>
      <c r="D14" s="70">
        <v>4.8883249407999996</v>
      </c>
      <c r="E14" s="69">
        <v>79.400000000000006</v>
      </c>
      <c r="F14" s="70">
        <v>3.8971237851999998</v>
      </c>
      <c r="G14" s="70">
        <v>4.1822869082</v>
      </c>
      <c r="H14" s="69">
        <v>57.4</v>
      </c>
      <c r="I14" s="70">
        <v>2.5666708401</v>
      </c>
      <c r="J14" s="85">
        <v>2.6757700618000002</v>
      </c>
    </row>
    <row r="15" spans="1:16" s="62" customFormat="1" ht="18.899999999999999" customHeight="1" x14ac:dyDescent="0.3">
      <c r="A15" s="84" t="s">
        <v>312</v>
      </c>
      <c r="B15" s="69">
        <v>66.400000000000006</v>
      </c>
      <c r="C15" s="70">
        <v>3.5865138437000001</v>
      </c>
      <c r="D15" s="70">
        <v>3.6319557111999998</v>
      </c>
      <c r="E15" s="69">
        <v>48</v>
      </c>
      <c r="F15" s="70">
        <v>2.4914098265</v>
      </c>
      <c r="G15" s="70">
        <v>2.5077600946</v>
      </c>
      <c r="H15" s="69">
        <v>41.8</v>
      </c>
      <c r="I15" s="70">
        <v>2.0273940710999998</v>
      </c>
      <c r="J15" s="85">
        <v>2.0064830302000001</v>
      </c>
    </row>
    <row r="16" spans="1:16" s="62" customFormat="1" ht="18.899999999999999" customHeight="1" x14ac:dyDescent="0.3">
      <c r="A16" s="84" t="s">
        <v>313</v>
      </c>
      <c r="B16" s="69">
        <v>38.799999999999997</v>
      </c>
      <c r="C16" s="70">
        <v>3.8751173521000002</v>
      </c>
      <c r="D16" s="70">
        <v>3.9394964623000002</v>
      </c>
      <c r="E16" s="69">
        <v>28.4</v>
      </c>
      <c r="F16" s="70">
        <v>2.8162310103000001</v>
      </c>
      <c r="G16" s="70">
        <v>2.8889767196</v>
      </c>
      <c r="H16" s="69">
        <v>26.2</v>
      </c>
      <c r="I16" s="70">
        <v>2.4996183789000002</v>
      </c>
      <c r="J16" s="85">
        <v>2.5012989222000002</v>
      </c>
    </row>
    <row r="17" spans="1:12" s="62" customFormat="1" ht="18.899999999999999" customHeight="1" x14ac:dyDescent="0.3">
      <c r="A17" s="84" t="s">
        <v>314</v>
      </c>
      <c r="B17" s="69">
        <v>14.4</v>
      </c>
      <c r="C17" s="70">
        <v>2.5277348687000001</v>
      </c>
      <c r="D17" s="70">
        <v>3.5343279863000001</v>
      </c>
      <c r="E17" s="69">
        <v>12</v>
      </c>
      <c r="F17" s="70">
        <v>2.1724961981000002</v>
      </c>
      <c r="G17" s="70">
        <v>2.5830457678999998</v>
      </c>
      <c r="H17" s="69">
        <v>8.6</v>
      </c>
      <c r="I17" s="70">
        <v>1.4657758385999999</v>
      </c>
      <c r="J17" s="85">
        <v>1.5469519715</v>
      </c>
    </row>
    <row r="18" spans="1:12" s="62" customFormat="1" ht="18.899999999999999" customHeight="1" x14ac:dyDescent="0.3">
      <c r="A18" s="84" t="s">
        <v>315</v>
      </c>
      <c r="B18" s="69">
        <v>50.2</v>
      </c>
      <c r="C18" s="70">
        <v>3.6744792047999999</v>
      </c>
      <c r="D18" s="70">
        <v>4.4715567434999999</v>
      </c>
      <c r="E18" s="69">
        <v>48.6</v>
      </c>
      <c r="F18" s="70">
        <v>3.3007334962999999</v>
      </c>
      <c r="G18" s="70">
        <v>3.7345553977999999</v>
      </c>
      <c r="H18" s="69">
        <v>37.200000000000003</v>
      </c>
      <c r="I18" s="70">
        <v>2.3008696298000002</v>
      </c>
      <c r="J18" s="85">
        <v>2.3540868915000002</v>
      </c>
    </row>
    <row r="19" spans="1:12" s="62" customFormat="1" ht="18.899999999999999" customHeight="1" x14ac:dyDescent="0.3">
      <c r="A19" s="84" t="s">
        <v>316</v>
      </c>
      <c r="B19" s="69">
        <v>113.4</v>
      </c>
      <c r="C19" s="70">
        <v>5.2213310249999996</v>
      </c>
      <c r="D19" s="70">
        <v>4.5788311498000001</v>
      </c>
      <c r="E19" s="69">
        <v>89.6</v>
      </c>
      <c r="F19" s="70">
        <v>4.0703960458999999</v>
      </c>
      <c r="G19" s="70">
        <v>3.5665552151000002</v>
      </c>
      <c r="H19" s="69">
        <v>65</v>
      </c>
      <c r="I19" s="70">
        <v>2.8642941498000001</v>
      </c>
      <c r="J19" s="85">
        <v>2.3917224383</v>
      </c>
    </row>
    <row r="20" spans="1:12" s="62" customFormat="1" ht="18.899999999999999" customHeight="1" x14ac:dyDescent="0.3">
      <c r="A20" s="84" t="s">
        <v>317</v>
      </c>
      <c r="B20" s="69">
        <v>30.8</v>
      </c>
      <c r="C20" s="70">
        <v>4.1004340069999996</v>
      </c>
      <c r="D20" s="70">
        <v>5.3693342232000001</v>
      </c>
      <c r="E20" s="69">
        <v>26.2</v>
      </c>
      <c r="F20" s="70">
        <v>3.3038258807999998</v>
      </c>
      <c r="G20" s="70">
        <v>4.3683144005000001</v>
      </c>
      <c r="H20" s="69">
        <v>18.600000000000001</v>
      </c>
      <c r="I20" s="70">
        <v>2.2457801066999998</v>
      </c>
      <c r="J20" s="85">
        <v>2.9209645878999999</v>
      </c>
    </row>
    <row r="21" spans="1:12" s="62" customFormat="1" ht="18.899999999999999" customHeight="1" x14ac:dyDescent="0.3">
      <c r="A21" s="84" t="s">
        <v>318</v>
      </c>
      <c r="B21" s="69">
        <v>20.8</v>
      </c>
      <c r="C21" s="70">
        <v>2.5547803871000001</v>
      </c>
      <c r="D21" s="70">
        <v>3.6689272511</v>
      </c>
      <c r="E21" s="69">
        <v>19.8</v>
      </c>
      <c r="F21" s="70">
        <v>2.2789530627999999</v>
      </c>
      <c r="G21" s="70">
        <v>2.9217735797</v>
      </c>
      <c r="H21" s="69">
        <v>19.399999999999999</v>
      </c>
      <c r="I21" s="70">
        <v>2.0384574971</v>
      </c>
      <c r="J21" s="85">
        <v>2.4022067574000001</v>
      </c>
    </row>
    <row r="22" spans="1:12" s="62" customFormat="1" ht="18.899999999999999" customHeight="1" x14ac:dyDescent="0.3">
      <c r="A22" s="84" t="s">
        <v>319</v>
      </c>
      <c r="B22" s="69">
        <v>34.4</v>
      </c>
      <c r="C22" s="70">
        <v>5.4442439781000003</v>
      </c>
      <c r="D22" s="70">
        <v>6.6488854125000003</v>
      </c>
      <c r="E22" s="69">
        <v>21.8</v>
      </c>
      <c r="F22" s="70">
        <v>3.232215402</v>
      </c>
      <c r="G22" s="70">
        <v>4.0335028922999996</v>
      </c>
      <c r="H22" s="69">
        <v>18.2</v>
      </c>
      <c r="I22" s="70">
        <v>2.5044722719000001</v>
      </c>
      <c r="J22" s="85">
        <v>3.1072549944999999</v>
      </c>
    </row>
    <row r="23" spans="1:12" s="62" customFormat="1" ht="18.899999999999999" customHeight="1" x14ac:dyDescent="0.3">
      <c r="A23" s="84" t="s">
        <v>320</v>
      </c>
      <c r="B23" s="69">
        <v>66</v>
      </c>
      <c r="C23" s="70">
        <v>3.7214967183000001</v>
      </c>
      <c r="D23" s="70">
        <v>3.6953439936999999</v>
      </c>
      <c r="E23" s="69">
        <v>57.4</v>
      </c>
      <c r="F23" s="70">
        <v>3.1789634585000002</v>
      </c>
      <c r="G23" s="70">
        <v>3.0352162864999999</v>
      </c>
      <c r="H23" s="69">
        <v>53.2</v>
      </c>
      <c r="I23" s="70">
        <v>2.9324543319999998</v>
      </c>
      <c r="J23" s="85">
        <v>2.6603925041999998</v>
      </c>
    </row>
    <row r="24" spans="1:12" s="62" customFormat="1" ht="18.899999999999999" customHeight="1" x14ac:dyDescent="0.3">
      <c r="A24" s="84" t="s">
        <v>321</v>
      </c>
      <c r="B24" s="69">
        <v>56.8</v>
      </c>
      <c r="C24" s="70">
        <v>4.0093740294</v>
      </c>
      <c r="D24" s="70">
        <v>3.8443206970000001</v>
      </c>
      <c r="E24" s="69">
        <v>41.4</v>
      </c>
      <c r="F24" s="70">
        <v>2.8646950552999999</v>
      </c>
      <c r="G24" s="70">
        <v>2.7537229598000001</v>
      </c>
      <c r="H24" s="69">
        <v>42</v>
      </c>
      <c r="I24" s="70">
        <v>2.7627216754999999</v>
      </c>
      <c r="J24" s="85">
        <v>2.6451677562000002</v>
      </c>
    </row>
    <row r="25" spans="1:12" s="62" customFormat="1" ht="18.899999999999999" customHeight="1" x14ac:dyDescent="0.3">
      <c r="A25" s="84" t="s">
        <v>302</v>
      </c>
      <c r="B25" s="69">
        <v>1.2</v>
      </c>
      <c r="C25" s="70">
        <v>2.8846153846</v>
      </c>
      <c r="D25" s="70">
        <v>4.4297067467</v>
      </c>
      <c r="E25" s="69" t="s">
        <v>431</v>
      </c>
      <c r="F25" s="70" t="s">
        <v>431</v>
      </c>
      <c r="G25" s="70" t="s">
        <v>431</v>
      </c>
      <c r="H25" s="69" t="s">
        <v>431</v>
      </c>
      <c r="I25" s="70" t="s">
        <v>431</v>
      </c>
      <c r="J25" s="85" t="s">
        <v>431</v>
      </c>
    </row>
    <row r="26" spans="1:12" s="62" customFormat="1" ht="18.899999999999999" customHeight="1" x14ac:dyDescent="0.3">
      <c r="A26" s="84" t="s">
        <v>322</v>
      </c>
      <c r="B26" s="69">
        <v>62.4</v>
      </c>
      <c r="C26" s="70">
        <v>3.7115462397000001</v>
      </c>
      <c r="D26" s="70">
        <v>4.6034071234000002</v>
      </c>
      <c r="E26" s="69">
        <v>43.4</v>
      </c>
      <c r="F26" s="70">
        <v>2.4873911049999999</v>
      </c>
      <c r="G26" s="70">
        <v>2.9966217219</v>
      </c>
      <c r="H26" s="69">
        <v>36.6</v>
      </c>
      <c r="I26" s="70">
        <v>2.0482628940000001</v>
      </c>
      <c r="J26" s="85">
        <v>2.3612188145999999</v>
      </c>
    </row>
    <row r="27" spans="1:12" s="62" customFormat="1" ht="18.899999999999999" customHeight="1" x14ac:dyDescent="0.3">
      <c r="A27" s="84" t="s">
        <v>323</v>
      </c>
      <c r="B27" s="69">
        <v>65.8</v>
      </c>
      <c r="C27" s="70">
        <v>4.5662100457000001</v>
      </c>
      <c r="D27" s="70">
        <v>5.4269606358000004</v>
      </c>
      <c r="E27" s="69">
        <v>54.8</v>
      </c>
      <c r="F27" s="70">
        <v>3.6547952513999999</v>
      </c>
      <c r="G27" s="70">
        <v>4.2881378746000003</v>
      </c>
      <c r="H27" s="69">
        <v>39.200000000000003</v>
      </c>
      <c r="I27" s="70">
        <v>2.6031290673999998</v>
      </c>
      <c r="J27" s="85">
        <v>2.9914965924999999</v>
      </c>
    </row>
    <row r="28" spans="1:12" s="62" customFormat="1" ht="18.899999999999999" customHeight="1" x14ac:dyDescent="0.3">
      <c r="A28" s="84" t="s">
        <v>324</v>
      </c>
      <c r="B28" s="69">
        <v>53.6</v>
      </c>
      <c r="C28" s="70">
        <v>4.3533348494000004</v>
      </c>
      <c r="D28" s="70">
        <v>5.5386601243999998</v>
      </c>
      <c r="E28" s="69">
        <v>46</v>
      </c>
      <c r="F28" s="70">
        <v>3.4459510076000002</v>
      </c>
      <c r="G28" s="70">
        <v>4.4856871651999999</v>
      </c>
      <c r="H28" s="69">
        <v>32</v>
      </c>
      <c r="I28" s="70">
        <v>2.2636597719</v>
      </c>
      <c r="J28" s="85">
        <v>2.8791970670000002</v>
      </c>
    </row>
    <row r="29" spans="1:12" s="62" customFormat="1" ht="18.899999999999999" customHeight="1" x14ac:dyDescent="0.3">
      <c r="A29" s="84" t="s">
        <v>325</v>
      </c>
      <c r="B29" s="69">
        <v>35.6</v>
      </c>
      <c r="C29" s="70">
        <v>5.7049453543000004</v>
      </c>
      <c r="D29" s="70">
        <v>6.7476718762000001</v>
      </c>
      <c r="E29" s="69">
        <v>32.6</v>
      </c>
      <c r="F29" s="70">
        <v>4.8411048410999999</v>
      </c>
      <c r="G29" s="70">
        <v>5.7743028513999999</v>
      </c>
      <c r="H29" s="69">
        <v>20.6</v>
      </c>
      <c r="I29" s="70">
        <v>3.0322656617999999</v>
      </c>
      <c r="J29" s="85">
        <v>3.5137020092000002</v>
      </c>
    </row>
    <row r="30" spans="1:12" ht="18.899999999999999" customHeight="1" x14ac:dyDescent="0.25">
      <c r="A30" s="86" t="s">
        <v>169</v>
      </c>
      <c r="B30" s="87">
        <v>1256.5999999999999</v>
      </c>
      <c r="C30" s="88">
        <v>3.7086926134999998</v>
      </c>
      <c r="D30" s="88">
        <v>4.0817343514999997</v>
      </c>
      <c r="E30" s="87">
        <v>1070.5999999999999</v>
      </c>
      <c r="F30" s="88">
        <v>2.9562678898999999</v>
      </c>
      <c r="G30" s="88">
        <v>3.1648438697999999</v>
      </c>
      <c r="H30" s="87">
        <v>866.6</v>
      </c>
      <c r="I30" s="88">
        <v>2.2405918926999999</v>
      </c>
      <c r="J30" s="89">
        <v>2.2823094178000001</v>
      </c>
    </row>
    <row r="31" spans="1:12" ht="18.899999999999999" customHeight="1" x14ac:dyDescent="0.25">
      <c r="A31" s="90" t="s">
        <v>29</v>
      </c>
      <c r="B31" s="91">
        <v>2381</v>
      </c>
      <c r="C31" s="92">
        <v>4.0595126948000004</v>
      </c>
      <c r="D31" s="92">
        <v>4.3533415647</v>
      </c>
      <c r="E31" s="91">
        <v>2060.8000000000002</v>
      </c>
      <c r="F31" s="92">
        <v>3.2941713564000001</v>
      </c>
      <c r="G31" s="92">
        <v>3.4424474853000002</v>
      </c>
      <c r="H31" s="91">
        <v>1775.8</v>
      </c>
      <c r="I31" s="92">
        <v>2.6677250635999998</v>
      </c>
      <c r="J31" s="93">
        <v>2.6677250635999998</v>
      </c>
      <c r="K31" s="94"/>
      <c r="L31" s="94"/>
    </row>
    <row r="32" spans="1:12" ht="18.899999999999999" customHeight="1" x14ac:dyDescent="0.25">
      <c r="A32" s="77" t="s">
        <v>422</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469</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475</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3" t="s">
        <v>458</v>
      </c>
      <c r="B3" s="64" t="s">
        <v>453</v>
      </c>
      <c r="C3" s="64" t="s">
        <v>462</v>
      </c>
      <c r="D3" s="64" t="s">
        <v>463</v>
      </c>
      <c r="E3" s="64" t="s">
        <v>454</v>
      </c>
      <c r="F3" s="64" t="s">
        <v>464</v>
      </c>
      <c r="G3" s="64" t="s">
        <v>467</v>
      </c>
      <c r="H3" s="64" t="s">
        <v>455</v>
      </c>
      <c r="I3" s="64" t="s">
        <v>465</v>
      </c>
      <c r="J3" s="65" t="s">
        <v>466</v>
      </c>
      <c r="O3" s="67"/>
      <c r="P3" s="67"/>
    </row>
    <row r="4" spans="1:16" s="62" customFormat="1" ht="18.899999999999999" customHeight="1" x14ac:dyDescent="0.3">
      <c r="A4" s="84" t="s">
        <v>326</v>
      </c>
      <c r="B4" s="69">
        <v>6.8</v>
      </c>
      <c r="C4" s="70">
        <v>2.2901791727999998</v>
      </c>
      <c r="D4" s="70">
        <v>3.4387353989</v>
      </c>
      <c r="E4" s="69">
        <v>6.6</v>
      </c>
      <c r="F4" s="70">
        <v>1.8873319988999999</v>
      </c>
      <c r="G4" s="70">
        <v>2.5831786096</v>
      </c>
      <c r="H4" s="69">
        <v>6.8</v>
      </c>
      <c r="I4" s="70">
        <v>1.6325746663</v>
      </c>
      <c r="J4" s="85">
        <v>2.0776809174999999</v>
      </c>
    </row>
    <row r="5" spans="1:16" s="62" customFormat="1" ht="18.899999999999999" customHeight="1" x14ac:dyDescent="0.3">
      <c r="A5" s="84" t="s">
        <v>347</v>
      </c>
      <c r="B5" s="69">
        <v>8.6</v>
      </c>
      <c r="C5" s="70">
        <v>2.6365810288999998</v>
      </c>
      <c r="D5" s="70">
        <v>3.6404007808999999</v>
      </c>
      <c r="E5" s="69">
        <v>6</v>
      </c>
      <c r="F5" s="70">
        <v>1.6421260058</v>
      </c>
      <c r="G5" s="70">
        <v>2.1317403272000002</v>
      </c>
      <c r="H5" s="69">
        <v>6</v>
      </c>
      <c r="I5" s="70">
        <v>1.4676385695</v>
      </c>
      <c r="J5" s="85">
        <v>1.7212429358000001</v>
      </c>
    </row>
    <row r="6" spans="1:16" s="62" customFormat="1" ht="18.899999999999999" customHeight="1" x14ac:dyDescent="0.3">
      <c r="A6" s="84" t="s">
        <v>327</v>
      </c>
      <c r="B6" s="69">
        <v>8.4</v>
      </c>
      <c r="C6" s="70">
        <v>2.4052227693999999</v>
      </c>
      <c r="D6" s="70">
        <v>3.8718461323</v>
      </c>
      <c r="E6" s="69">
        <v>8</v>
      </c>
      <c r="F6" s="70">
        <v>2.0425879589</v>
      </c>
      <c r="G6" s="70">
        <v>3.0173862344</v>
      </c>
      <c r="H6" s="69">
        <v>7.8</v>
      </c>
      <c r="I6" s="70">
        <v>1.6450837304999999</v>
      </c>
      <c r="J6" s="85">
        <v>2.2159716609000002</v>
      </c>
    </row>
    <row r="7" spans="1:16" s="62" customFormat="1" ht="18.899999999999999" customHeight="1" x14ac:dyDescent="0.3">
      <c r="A7" s="84" t="s">
        <v>342</v>
      </c>
      <c r="B7" s="69">
        <v>3.4</v>
      </c>
      <c r="C7" s="70">
        <v>3.7126010046000002</v>
      </c>
      <c r="D7" s="70">
        <v>3.9376808564000001</v>
      </c>
      <c r="E7" s="69">
        <v>4.4000000000000004</v>
      </c>
      <c r="F7" s="70">
        <v>4.9205994185000002</v>
      </c>
      <c r="G7" s="70">
        <v>5.0619417777000004</v>
      </c>
      <c r="H7" s="69">
        <v>2.6</v>
      </c>
      <c r="I7" s="70">
        <v>2.7807486630999998</v>
      </c>
      <c r="J7" s="85">
        <v>2.7477352134999999</v>
      </c>
    </row>
    <row r="8" spans="1:16" s="62" customFormat="1" ht="18.899999999999999" customHeight="1" x14ac:dyDescent="0.3">
      <c r="A8" s="84" t="s">
        <v>328</v>
      </c>
      <c r="B8" s="69">
        <v>13.4</v>
      </c>
      <c r="C8" s="70">
        <v>3.2261171032</v>
      </c>
      <c r="D8" s="70">
        <v>4.2019924452000001</v>
      </c>
      <c r="E8" s="69">
        <v>10.8</v>
      </c>
      <c r="F8" s="70">
        <v>2.2457891453999999</v>
      </c>
      <c r="G8" s="70">
        <v>2.8914550481000001</v>
      </c>
      <c r="H8" s="69">
        <v>17.8</v>
      </c>
      <c r="I8" s="70">
        <v>3.0792651281999999</v>
      </c>
      <c r="J8" s="85">
        <v>3.8720030173</v>
      </c>
    </row>
    <row r="9" spans="1:16" s="62" customFormat="1" ht="18.899999999999999" customHeight="1" x14ac:dyDescent="0.3">
      <c r="A9" s="84" t="s">
        <v>343</v>
      </c>
      <c r="B9" s="69">
        <v>9.6</v>
      </c>
      <c r="C9" s="70">
        <v>2.4253448537</v>
      </c>
      <c r="D9" s="70">
        <v>3.4287917099</v>
      </c>
      <c r="E9" s="69">
        <v>13</v>
      </c>
      <c r="F9" s="70">
        <v>2.6008322662999999</v>
      </c>
      <c r="G9" s="70">
        <v>3.4543549769999999</v>
      </c>
      <c r="H9" s="69">
        <v>11.6</v>
      </c>
      <c r="I9" s="70">
        <v>1.847133758</v>
      </c>
      <c r="J9" s="85">
        <v>2.2924037433</v>
      </c>
    </row>
    <row r="10" spans="1:16" s="62" customFormat="1" ht="18.899999999999999" customHeight="1" x14ac:dyDescent="0.3">
      <c r="A10" s="84" t="s">
        <v>329</v>
      </c>
      <c r="B10" s="69">
        <v>17.8</v>
      </c>
      <c r="C10" s="70">
        <v>4.7870051634999999</v>
      </c>
      <c r="D10" s="70">
        <v>5.0340056957000003</v>
      </c>
      <c r="E10" s="69">
        <v>13.4</v>
      </c>
      <c r="F10" s="70">
        <v>3.4431368517999998</v>
      </c>
      <c r="G10" s="70">
        <v>3.5956865304000001</v>
      </c>
      <c r="H10" s="69">
        <v>13.8</v>
      </c>
      <c r="I10" s="70">
        <v>3.3663462946</v>
      </c>
      <c r="J10" s="85">
        <v>3.4033486341999999</v>
      </c>
    </row>
    <row r="11" spans="1:16" s="62" customFormat="1" ht="18.899999999999999" customHeight="1" x14ac:dyDescent="0.3">
      <c r="A11" s="84" t="s">
        <v>330</v>
      </c>
      <c r="B11" s="69">
        <v>5.6</v>
      </c>
      <c r="C11" s="70">
        <v>2.9239766081999998</v>
      </c>
      <c r="D11" s="70">
        <v>4.8639323142000004</v>
      </c>
      <c r="E11" s="69">
        <v>4.5999999999999996</v>
      </c>
      <c r="F11" s="70">
        <v>2.2406234777999998</v>
      </c>
      <c r="G11" s="70">
        <v>3.5362918239000001</v>
      </c>
      <c r="H11" s="69">
        <v>3.6</v>
      </c>
      <c r="I11" s="70">
        <v>1.5804723856</v>
      </c>
      <c r="J11" s="85">
        <v>2.3247712383999999</v>
      </c>
    </row>
    <row r="12" spans="1:16" s="62" customFormat="1" ht="18.899999999999999" customHeight="1" x14ac:dyDescent="0.3">
      <c r="A12" s="84" t="s">
        <v>207</v>
      </c>
      <c r="B12" s="69">
        <v>6.8</v>
      </c>
      <c r="C12" s="70">
        <v>3.6892361111</v>
      </c>
      <c r="D12" s="70">
        <v>3.8277958074999998</v>
      </c>
      <c r="E12" s="69">
        <v>6</v>
      </c>
      <c r="F12" s="70">
        <v>3.0892801977</v>
      </c>
      <c r="G12" s="70">
        <v>3.1751561553999998</v>
      </c>
      <c r="H12" s="69">
        <v>8.1999999999999993</v>
      </c>
      <c r="I12" s="70">
        <v>4.1148133280000003</v>
      </c>
      <c r="J12" s="85">
        <v>3.9573083778</v>
      </c>
    </row>
    <row r="13" spans="1:16" s="62" customFormat="1" ht="18.899999999999999" customHeight="1" x14ac:dyDescent="0.3">
      <c r="A13" s="84" t="s">
        <v>331</v>
      </c>
      <c r="B13" s="69">
        <v>22.6</v>
      </c>
      <c r="C13" s="70">
        <v>5.9614877341000003</v>
      </c>
      <c r="D13" s="70">
        <v>5.7037750443000004</v>
      </c>
      <c r="E13" s="69">
        <v>18.8</v>
      </c>
      <c r="F13" s="70">
        <v>4.2672961684999997</v>
      </c>
      <c r="G13" s="70">
        <v>4.0302389610000002</v>
      </c>
      <c r="H13" s="69">
        <v>16.600000000000001</v>
      </c>
      <c r="I13" s="70">
        <v>3.3108620208000001</v>
      </c>
      <c r="J13" s="85">
        <v>3.1312651915999998</v>
      </c>
    </row>
    <row r="14" spans="1:16" s="62" customFormat="1" ht="18.899999999999999" customHeight="1" x14ac:dyDescent="0.3">
      <c r="A14" s="84" t="s">
        <v>344</v>
      </c>
      <c r="B14" s="69">
        <v>19.2</v>
      </c>
      <c r="C14" s="70">
        <v>4.4249827148999996</v>
      </c>
      <c r="D14" s="70">
        <v>5.0881796655000002</v>
      </c>
      <c r="E14" s="69">
        <v>17.8</v>
      </c>
      <c r="F14" s="70">
        <v>3.3407154386000002</v>
      </c>
      <c r="G14" s="70">
        <v>3.7856095107000001</v>
      </c>
      <c r="H14" s="69">
        <v>17.2</v>
      </c>
      <c r="I14" s="70">
        <v>2.9802127732999999</v>
      </c>
      <c r="J14" s="85">
        <v>3.1278052484000001</v>
      </c>
    </row>
    <row r="15" spans="1:16" s="62" customFormat="1" ht="18.899999999999999" customHeight="1" x14ac:dyDescent="0.3">
      <c r="A15" s="84" t="s">
        <v>332</v>
      </c>
      <c r="B15" s="69">
        <v>28</v>
      </c>
      <c r="C15" s="70">
        <v>3.7431153413999998</v>
      </c>
      <c r="D15" s="70">
        <v>4.2195561932999999</v>
      </c>
      <c r="E15" s="69">
        <v>32.6</v>
      </c>
      <c r="F15" s="70">
        <v>3.8909577008</v>
      </c>
      <c r="G15" s="70">
        <v>4.0799017504000004</v>
      </c>
      <c r="H15" s="69">
        <v>32.200000000000003</v>
      </c>
      <c r="I15" s="70">
        <v>3.4583494437</v>
      </c>
      <c r="J15" s="85">
        <v>3.4737676685999999</v>
      </c>
    </row>
    <row r="16" spans="1:16" s="62" customFormat="1" ht="18.899999999999999" customHeight="1" x14ac:dyDescent="0.3">
      <c r="A16" s="84" t="s">
        <v>345</v>
      </c>
      <c r="B16" s="69">
        <v>7.6</v>
      </c>
      <c r="C16" s="70">
        <v>3.9848993289000001</v>
      </c>
      <c r="D16" s="70">
        <v>4.2956567342999996</v>
      </c>
      <c r="E16" s="69">
        <v>4.8</v>
      </c>
      <c r="F16" s="70">
        <v>2.3545570489999998</v>
      </c>
      <c r="G16" s="70">
        <v>2.3845255711000002</v>
      </c>
      <c r="H16" s="69">
        <v>4.5999999999999996</v>
      </c>
      <c r="I16" s="70">
        <v>2.0810712993</v>
      </c>
      <c r="J16" s="85">
        <v>2.048704442</v>
      </c>
    </row>
    <row r="17" spans="1:16" s="62" customFormat="1" ht="18.899999999999999" customHeight="1" x14ac:dyDescent="0.3">
      <c r="A17" s="84" t="s">
        <v>333</v>
      </c>
      <c r="B17" s="69">
        <v>5</v>
      </c>
      <c r="C17" s="70">
        <v>3.5597323081000001</v>
      </c>
      <c r="D17" s="70">
        <v>3.7569266067</v>
      </c>
      <c r="E17" s="69">
        <v>5.4</v>
      </c>
      <c r="F17" s="70">
        <v>3.89385636</v>
      </c>
      <c r="G17" s="70">
        <v>4.0137502403000003</v>
      </c>
      <c r="H17" s="69">
        <v>4.2</v>
      </c>
      <c r="I17" s="70">
        <v>3.0877812086</v>
      </c>
      <c r="J17" s="85">
        <v>2.9702899450000002</v>
      </c>
    </row>
    <row r="18" spans="1:16" s="62" customFormat="1" ht="18.899999999999999" customHeight="1" x14ac:dyDescent="0.3">
      <c r="A18" s="84" t="s">
        <v>334</v>
      </c>
      <c r="B18" s="69">
        <v>16.8</v>
      </c>
      <c r="C18" s="70">
        <v>6.0392551584999996</v>
      </c>
      <c r="D18" s="70">
        <v>5.3524938107000004</v>
      </c>
      <c r="E18" s="69">
        <v>14.2</v>
      </c>
      <c r="F18" s="70">
        <v>4.9726852499999996</v>
      </c>
      <c r="G18" s="70">
        <v>4.1145599882999999</v>
      </c>
      <c r="H18" s="69">
        <v>9.4</v>
      </c>
      <c r="I18" s="70">
        <v>3.2187371592999998</v>
      </c>
      <c r="J18" s="85">
        <v>2.5435885183</v>
      </c>
    </row>
    <row r="19" spans="1:16" s="62" customFormat="1" ht="18.899999999999999" customHeight="1" x14ac:dyDescent="0.3">
      <c r="A19" s="84" t="s">
        <v>335</v>
      </c>
      <c r="B19" s="69">
        <v>11</v>
      </c>
      <c r="C19" s="70">
        <v>4.9327354259999998</v>
      </c>
      <c r="D19" s="70">
        <v>4.6947847572999999</v>
      </c>
      <c r="E19" s="69">
        <v>9.1999999999999993</v>
      </c>
      <c r="F19" s="70">
        <v>3.9662010690999998</v>
      </c>
      <c r="G19" s="70">
        <v>3.6257754535000002</v>
      </c>
      <c r="H19" s="69">
        <v>7.2</v>
      </c>
      <c r="I19" s="70">
        <v>2.9823544031</v>
      </c>
      <c r="J19" s="85">
        <v>2.6315793005999999</v>
      </c>
    </row>
    <row r="20" spans="1:16" s="62" customFormat="1" ht="18.899999999999999" customHeight="1" x14ac:dyDescent="0.3">
      <c r="A20" s="84" t="s">
        <v>336</v>
      </c>
      <c r="B20" s="69">
        <v>6.8</v>
      </c>
      <c r="C20" s="70">
        <v>3.1385581094999999</v>
      </c>
      <c r="D20" s="70">
        <v>3.3192351046000002</v>
      </c>
      <c r="E20" s="69">
        <v>6.8</v>
      </c>
      <c r="F20" s="70">
        <v>3.0067209055999999</v>
      </c>
      <c r="G20" s="70">
        <v>3.0697321406000002</v>
      </c>
      <c r="H20" s="69">
        <v>5.8</v>
      </c>
      <c r="I20" s="70">
        <v>2.4211053597999999</v>
      </c>
      <c r="J20" s="85">
        <v>2.4622972291999998</v>
      </c>
    </row>
    <row r="21" spans="1:16" s="62" customFormat="1" ht="18.899999999999999" customHeight="1" x14ac:dyDescent="0.3">
      <c r="A21" s="84" t="s">
        <v>337</v>
      </c>
      <c r="B21" s="69">
        <v>9.1999999999999993</v>
      </c>
      <c r="C21" s="70">
        <v>4.3388039991999996</v>
      </c>
      <c r="D21" s="70">
        <v>4.6215000800999997</v>
      </c>
      <c r="E21" s="69">
        <v>10</v>
      </c>
      <c r="F21" s="70">
        <v>4.5913682277000003</v>
      </c>
      <c r="G21" s="70">
        <v>4.8285841153</v>
      </c>
      <c r="H21" s="69">
        <v>6.2</v>
      </c>
      <c r="I21" s="70">
        <v>2.7646481762000001</v>
      </c>
      <c r="J21" s="85">
        <v>2.7916575549</v>
      </c>
    </row>
    <row r="22" spans="1:16" s="62" customFormat="1" ht="18.899999999999999" customHeight="1" x14ac:dyDescent="0.3">
      <c r="A22" s="84" t="s">
        <v>346</v>
      </c>
      <c r="B22" s="69">
        <v>24</v>
      </c>
      <c r="C22" s="70">
        <v>5.9133691420999996</v>
      </c>
      <c r="D22" s="70">
        <v>5.3972657038999996</v>
      </c>
      <c r="E22" s="69">
        <v>14.6</v>
      </c>
      <c r="F22" s="70">
        <v>3.589693155</v>
      </c>
      <c r="G22" s="70">
        <v>3.2248793222000001</v>
      </c>
      <c r="H22" s="69">
        <v>13.8</v>
      </c>
      <c r="I22" s="70">
        <v>3.3133253301000001</v>
      </c>
      <c r="J22" s="85">
        <v>2.9063286189999999</v>
      </c>
    </row>
    <row r="23" spans="1:16" s="62" customFormat="1" ht="18.899999999999999" customHeight="1" x14ac:dyDescent="0.3">
      <c r="A23" s="84" t="s">
        <v>338</v>
      </c>
      <c r="B23" s="69">
        <v>19</v>
      </c>
      <c r="C23" s="70">
        <v>3.7152913570999999</v>
      </c>
      <c r="D23" s="70">
        <v>3.792870722</v>
      </c>
      <c r="E23" s="69">
        <v>20.6</v>
      </c>
      <c r="F23" s="70">
        <v>3.4609052115000001</v>
      </c>
      <c r="G23" s="70">
        <v>3.6236306699999998</v>
      </c>
      <c r="H23" s="69">
        <v>22.8</v>
      </c>
      <c r="I23" s="70">
        <v>3.4283652111</v>
      </c>
      <c r="J23" s="85">
        <v>3.5170017939</v>
      </c>
    </row>
    <row r="24" spans="1:16" s="62" customFormat="1" ht="18.899999999999999" customHeight="1" x14ac:dyDescent="0.3">
      <c r="A24" s="84" t="s">
        <v>339</v>
      </c>
      <c r="B24" s="69">
        <v>20</v>
      </c>
      <c r="C24" s="70">
        <v>6.3572790846</v>
      </c>
      <c r="D24" s="70">
        <v>7.6774221345000004</v>
      </c>
      <c r="E24" s="69">
        <v>15.8</v>
      </c>
      <c r="F24" s="70">
        <v>4.9492544794000004</v>
      </c>
      <c r="G24" s="70">
        <v>5.8354230733000003</v>
      </c>
      <c r="H24" s="69">
        <v>14.4</v>
      </c>
      <c r="I24" s="70">
        <v>4.3420576529000003</v>
      </c>
      <c r="J24" s="85">
        <v>4.9706625346999997</v>
      </c>
    </row>
    <row r="25" spans="1:16" s="62" customFormat="1" ht="18.899999999999999" customHeight="1" x14ac:dyDescent="0.3">
      <c r="A25" s="84" t="s">
        <v>340</v>
      </c>
      <c r="B25" s="69">
        <v>39.4</v>
      </c>
      <c r="C25" s="70">
        <v>5.6411431189999997</v>
      </c>
      <c r="D25" s="70">
        <v>5.7462064215000002</v>
      </c>
      <c r="E25" s="69">
        <v>37.4</v>
      </c>
      <c r="F25" s="70">
        <v>5.1066386302</v>
      </c>
      <c r="G25" s="70">
        <v>5.1407053957000004</v>
      </c>
      <c r="H25" s="69">
        <v>33.200000000000003</v>
      </c>
      <c r="I25" s="70">
        <v>4.4240712116000003</v>
      </c>
      <c r="J25" s="85">
        <v>4.3571108382999997</v>
      </c>
    </row>
    <row r="26" spans="1:16" s="62" customFormat="1" ht="18.899999999999999" customHeight="1" x14ac:dyDescent="0.3">
      <c r="A26" s="84" t="s">
        <v>341</v>
      </c>
      <c r="B26" s="69">
        <v>14.2</v>
      </c>
      <c r="C26" s="70">
        <v>5.8513268502000004</v>
      </c>
      <c r="D26" s="70">
        <v>6.2200775199000002</v>
      </c>
      <c r="E26" s="69">
        <v>15</v>
      </c>
      <c r="F26" s="70">
        <v>6.0576690089999996</v>
      </c>
      <c r="G26" s="70">
        <v>6.2821572984999996</v>
      </c>
      <c r="H26" s="69">
        <v>11.2</v>
      </c>
      <c r="I26" s="70">
        <v>4.4803584286999998</v>
      </c>
      <c r="J26" s="85">
        <v>4.5606206336000001</v>
      </c>
    </row>
    <row r="27" spans="1:16" s="62" customFormat="1" ht="18.899999999999999" customHeight="1" x14ac:dyDescent="0.3">
      <c r="A27" s="86" t="s">
        <v>174</v>
      </c>
      <c r="B27" s="87">
        <v>323.2</v>
      </c>
      <c r="C27" s="88">
        <v>4.2426613248000002</v>
      </c>
      <c r="D27" s="88">
        <v>4.7600483102000002</v>
      </c>
      <c r="E27" s="87">
        <v>295.8</v>
      </c>
      <c r="F27" s="88">
        <v>3.5289822740000001</v>
      </c>
      <c r="G27" s="88">
        <v>3.8625455245000002</v>
      </c>
      <c r="H27" s="87">
        <v>277</v>
      </c>
      <c r="I27" s="88">
        <v>3.0064318104000001</v>
      </c>
      <c r="J27" s="89">
        <v>3.1871744108</v>
      </c>
    </row>
    <row r="28" spans="1:16" ht="18.899999999999999" customHeight="1" x14ac:dyDescent="0.25">
      <c r="A28" s="90" t="s">
        <v>29</v>
      </c>
      <c r="B28" s="91">
        <v>2381</v>
      </c>
      <c r="C28" s="92">
        <v>4.0595126948000004</v>
      </c>
      <c r="D28" s="92">
        <v>4.3533415647</v>
      </c>
      <c r="E28" s="91">
        <v>2060.8000000000002</v>
      </c>
      <c r="F28" s="92">
        <v>3.2941713564000001</v>
      </c>
      <c r="G28" s="92">
        <v>3.4424474853000002</v>
      </c>
      <c r="H28" s="91">
        <v>1775.8</v>
      </c>
      <c r="I28" s="92">
        <v>2.6677250635999998</v>
      </c>
      <c r="J28" s="93">
        <v>2.6677250635999998</v>
      </c>
      <c r="K28" s="94"/>
      <c r="L28" s="94"/>
    </row>
    <row r="29" spans="1:16" ht="18.899999999999999" customHeight="1" x14ac:dyDescent="0.25">
      <c r="A29" s="77" t="s">
        <v>422</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469</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476</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3" t="s">
        <v>458</v>
      </c>
      <c r="B3" s="64" t="s">
        <v>453</v>
      </c>
      <c r="C3" s="64" t="s">
        <v>462</v>
      </c>
      <c r="D3" s="64" t="s">
        <v>463</v>
      </c>
      <c r="E3" s="64" t="s">
        <v>454</v>
      </c>
      <c r="F3" s="64" t="s">
        <v>464</v>
      </c>
      <c r="G3" s="64" t="s">
        <v>467</v>
      </c>
      <c r="H3" s="64" t="s">
        <v>455</v>
      </c>
      <c r="I3" s="64" t="s">
        <v>465</v>
      </c>
      <c r="J3" s="65" t="s">
        <v>466</v>
      </c>
      <c r="O3" s="67"/>
      <c r="P3" s="67"/>
    </row>
    <row r="4" spans="1:16" s="62" customFormat="1" ht="18.899999999999999" customHeight="1" x14ac:dyDescent="0.3">
      <c r="A4" s="84" t="s">
        <v>348</v>
      </c>
      <c r="B4" s="69">
        <v>19.600000000000001</v>
      </c>
      <c r="C4" s="70">
        <v>2.9365935515000001</v>
      </c>
      <c r="D4" s="70">
        <v>3.8856966801000001</v>
      </c>
      <c r="E4" s="69">
        <v>21.2</v>
      </c>
      <c r="F4" s="70">
        <v>2.8661817591999998</v>
      </c>
      <c r="G4" s="70">
        <v>3.5332659456000002</v>
      </c>
      <c r="H4" s="69">
        <v>17</v>
      </c>
      <c r="I4" s="70">
        <v>1.9967582043000001</v>
      </c>
      <c r="J4" s="85">
        <v>2.2536554781999998</v>
      </c>
    </row>
    <row r="5" spans="1:16" s="62" customFormat="1" ht="18.899999999999999" customHeight="1" x14ac:dyDescent="0.3">
      <c r="A5" s="84" t="s">
        <v>356</v>
      </c>
      <c r="B5" s="69">
        <v>20.8</v>
      </c>
      <c r="C5" s="70">
        <v>3.9102154377999998</v>
      </c>
      <c r="D5" s="70">
        <v>3.8402107760000002</v>
      </c>
      <c r="E5" s="69">
        <v>18</v>
      </c>
      <c r="F5" s="70">
        <v>3.2969448310999998</v>
      </c>
      <c r="G5" s="70">
        <v>3.0010045979000002</v>
      </c>
      <c r="H5" s="69">
        <v>18</v>
      </c>
      <c r="I5" s="70">
        <v>3.1833616298999998</v>
      </c>
      <c r="J5" s="85">
        <v>2.6319676794000002</v>
      </c>
    </row>
    <row r="6" spans="1:16" s="62" customFormat="1" ht="18.899999999999999" customHeight="1" x14ac:dyDescent="0.3">
      <c r="A6" s="84" t="s">
        <v>349</v>
      </c>
      <c r="B6" s="69">
        <v>16.8</v>
      </c>
      <c r="C6" s="70">
        <v>4.2555347281999998</v>
      </c>
      <c r="D6" s="70">
        <v>5.1902372230999996</v>
      </c>
      <c r="E6" s="69">
        <v>15.2</v>
      </c>
      <c r="F6" s="70">
        <v>3.0908129651</v>
      </c>
      <c r="G6" s="70">
        <v>3.7396551083</v>
      </c>
      <c r="H6" s="69">
        <v>15.2</v>
      </c>
      <c r="I6" s="70">
        <v>2.9468786351</v>
      </c>
      <c r="J6" s="85">
        <v>3.2360805191000002</v>
      </c>
    </row>
    <row r="7" spans="1:16" s="62" customFormat="1" ht="18.899999999999999" customHeight="1" x14ac:dyDescent="0.3">
      <c r="A7" s="84" t="s">
        <v>357</v>
      </c>
      <c r="B7" s="69">
        <v>32.799999999999997</v>
      </c>
      <c r="C7" s="70">
        <v>3.6656236029999998</v>
      </c>
      <c r="D7" s="70">
        <v>4.7778080626000001</v>
      </c>
      <c r="E7" s="69">
        <v>30.2</v>
      </c>
      <c r="F7" s="70">
        <v>3.1229964219999999</v>
      </c>
      <c r="G7" s="70">
        <v>3.6928287564</v>
      </c>
      <c r="H7" s="69">
        <v>25</v>
      </c>
      <c r="I7" s="70">
        <v>2.4766697708000001</v>
      </c>
      <c r="J7" s="85">
        <v>2.6070968631999998</v>
      </c>
    </row>
    <row r="8" spans="1:16" s="62" customFormat="1" ht="18.899999999999999" customHeight="1" x14ac:dyDescent="0.3">
      <c r="A8" s="84" t="s">
        <v>358</v>
      </c>
      <c r="B8" s="69">
        <v>11.4</v>
      </c>
      <c r="C8" s="70">
        <v>5.0802139036999998</v>
      </c>
      <c r="D8" s="70">
        <v>5.1103510380000001</v>
      </c>
      <c r="E8" s="69">
        <v>11.4</v>
      </c>
      <c r="F8" s="70">
        <v>4.8514767214000001</v>
      </c>
      <c r="G8" s="70">
        <v>4.7262387732000004</v>
      </c>
      <c r="H8" s="69">
        <v>10</v>
      </c>
      <c r="I8" s="70">
        <v>4.1438753522000003</v>
      </c>
      <c r="J8" s="85">
        <v>3.8707634242000002</v>
      </c>
    </row>
    <row r="9" spans="1:16" s="62" customFormat="1" ht="18.899999999999999" customHeight="1" x14ac:dyDescent="0.3">
      <c r="A9" s="84" t="s">
        <v>359</v>
      </c>
      <c r="B9" s="69">
        <v>44.2</v>
      </c>
      <c r="C9" s="70">
        <v>4.7050307637</v>
      </c>
      <c r="D9" s="70">
        <v>5.5038797662999999</v>
      </c>
      <c r="E9" s="69">
        <v>31</v>
      </c>
      <c r="F9" s="70">
        <v>3.1414673692999999</v>
      </c>
      <c r="G9" s="70">
        <v>3.4688357964000001</v>
      </c>
      <c r="H9" s="69">
        <v>28.2</v>
      </c>
      <c r="I9" s="70">
        <v>2.7308645801</v>
      </c>
      <c r="J9" s="85">
        <v>2.8019445280999999</v>
      </c>
    </row>
    <row r="10" spans="1:16" s="62" customFormat="1" ht="18.899999999999999" customHeight="1" x14ac:dyDescent="0.3">
      <c r="A10" s="84" t="s">
        <v>350</v>
      </c>
      <c r="B10" s="69">
        <v>6</v>
      </c>
      <c r="C10" s="70">
        <v>3.2474561593</v>
      </c>
      <c r="D10" s="70">
        <v>3.4309995613000002</v>
      </c>
      <c r="E10" s="69">
        <v>5</v>
      </c>
      <c r="F10" s="70">
        <v>2.6093309675</v>
      </c>
      <c r="G10" s="70">
        <v>2.6389430318999998</v>
      </c>
      <c r="H10" s="69">
        <v>5.2</v>
      </c>
      <c r="I10" s="70">
        <v>2.6710499281</v>
      </c>
      <c r="J10" s="85">
        <v>2.4907332543999998</v>
      </c>
    </row>
    <row r="11" spans="1:16" s="62" customFormat="1" ht="18.899999999999999" customHeight="1" x14ac:dyDescent="0.3">
      <c r="A11" s="84" t="s">
        <v>351</v>
      </c>
      <c r="B11" s="69">
        <v>25.2</v>
      </c>
      <c r="C11" s="70">
        <v>6.4223456852999998</v>
      </c>
      <c r="D11" s="70">
        <v>5.7180540381</v>
      </c>
      <c r="E11" s="69">
        <v>25.8</v>
      </c>
      <c r="F11" s="70">
        <v>6.2676124769000001</v>
      </c>
      <c r="G11" s="70">
        <v>5.3022370089999997</v>
      </c>
      <c r="H11" s="69">
        <v>18.399999999999999</v>
      </c>
      <c r="I11" s="70">
        <v>4.2509934387000001</v>
      </c>
      <c r="J11" s="85">
        <v>3.3441360630000001</v>
      </c>
    </row>
    <row r="12" spans="1:16" s="62" customFormat="1" ht="18.899999999999999" customHeight="1" x14ac:dyDescent="0.3">
      <c r="A12" s="84" t="s">
        <v>352</v>
      </c>
      <c r="B12" s="69">
        <v>20.399999999999999</v>
      </c>
      <c r="C12" s="70">
        <v>4.6334150994999996</v>
      </c>
      <c r="D12" s="70">
        <v>5.0569726134000001</v>
      </c>
      <c r="E12" s="69">
        <v>20.2</v>
      </c>
      <c r="F12" s="70">
        <v>4.1789068642</v>
      </c>
      <c r="G12" s="70">
        <v>4.3392814211999999</v>
      </c>
      <c r="H12" s="69">
        <v>18.2</v>
      </c>
      <c r="I12" s="70">
        <v>3.5101253616000001</v>
      </c>
      <c r="J12" s="85">
        <v>3.4347166385999999</v>
      </c>
    </row>
    <row r="13" spans="1:16" s="62" customFormat="1" ht="18.899999999999999" customHeight="1" x14ac:dyDescent="0.3">
      <c r="A13" s="84" t="s">
        <v>353</v>
      </c>
      <c r="B13" s="69">
        <v>12.4</v>
      </c>
      <c r="C13" s="70">
        <v>5.1524972991000002</v>
      </c>
      <c r="D13" s="70">
        <v>5.1825255424999996</v>
      </c>
      <c r="E13" s="69">
        <v>14.2</v>
      </c>
      <c r="F13" s="70">
        <v>5.8886953637000001</v>
      </c>
      <c r="G13" s="70">
        <v>5.7114389232000002</v>
      </c>
      <c r="H13" s="69">
        <v>7.8</v>
      </c>
      <c r="I13" s="70">
        <v>3.1875766244000001</v>
      </c>
      <c r="J13" s="85">
        <v>2.8946993366</v>
      </c>
    </row>
    <row r="14" spans="1:16" s="62" customFormat="1" ht="18.899999999999999" customHeight="1" x14ac:dyDescent="0.3">
      <c r="A14" s="84" t="s">
        <v>360</v>
      </c>
      <c r="B14" s="69">
        <v>15</v>
      </c>
      <c r="C14" s="70">
        <v>5.4206418039999997</v>
      </c>
      <c r="D14" s="70">
        <v>6.4507785740000001</v>
      </c>
      <c r="E14" s="69">
        <v>11.6</v>
      </c>
      <c r="F14" s="70">
        <v>4.0308569046000002</v>
      </c>
      <c r="G14" s="70">
        <v>4.7196859319</v>
      </c>
      <c r="H14" s="69">
        <v>14</v>
      </c>
      <c r="I14" s="70">
        <v>4.6623151724999996</v>
      </c>
      <c r="J14" s="85">
        <v>4.9816719616</v>
      </c>
    </row>
    <row r="15" spans="1:16" s="62" customFormat="1" ht="18.899999999999999" customHeight="1" x14ac:dyDescent="0.3">
      <c r="A15" s="84" t="s">
        <v>354</v>
      </c>
      <c r="B15" s="69">
        <v>35</v>
      </c>
      <c r="C15" s="70">
        <v>6.6888353782000003</v>
      </c>
      <c r="D15" s="70">
        <v>6.4600987292000003</v>
      </c>
      <c r="E15" s="69">
        <v>29</v>
      </c>
      <c r="F15" s="70">
        <v>5.3261827798999999</v>
      </c>
      <c r="G15" s="70">
        <v>4.8701696804000001</v>
      </c>
      <c r="H15" s="69">
        <v>23.4</v>
      </c>
      <c r="I15" s="70">
        <v>4.1740991794999998</v>
      </c>
      <c r="J15" s="85">
        <v>3.6427083804999998</v>
      </c>
    </row>
    <row r="16" spans="1:16" s="62" customFormat="1" ht="18.899999999999999" customHeight="1" x14ac:dyDescent="0.3">
      <c r="A16" s="84" t="s">
        <v>361</v>
      </c>
      <c r="B16" s="69">
        <v>16.399999999999999</v>
      </c>
      <c r="C16" s="70">
        <v>5.3420195440000002</v>
      </c>
      <c r="D16" s="70">
        <v>5.6678335673999998</v>
      </c>
      <c r="E16" s="69">
        <v>14.2</v>
      </c>
      <c r="F16" s="70">
        <v>4.7182349814000002</v>
      </c>
      <c r="G16" s="70">
        <v>4.8364826999000003</v>
      </c>
      <c r="H16" s="69">
        <v>14.4</v>
      </c>
      <c r="I16" s="70">
        <v>4.5540796963999997</v>
      </c>
      <c r="J16" s="85">
        <v>4.4824327702</v>
      </c>
    </row>
    <row r="17" spans="1:16" s="62" customFormat="1" ht="18.899999999999999" customHeight="1" x14ac:dyDescent="0.3">
      <c r="A17" s="84" t="s">
        <v>362</v>
      </c>
      <c r="B17" s="69">
        <v>13.8</v>
      </c>
      <c r="C17" s="70">
        <v>5.8178752107999996</v>
      </c>
      <c r="D17" s="70">
        <v>7.4998429637999999</v>
      </c>
      <c r="E17" s="69">
        <v>13</v>
      </c>
      <c r="F17" s="70">
        <v>5.0968399592000004</v>
      </c>
      <c r="G17" s="70">
        <v>5.9764728272000003</v>
      </c>
      <c r="H17" s="69">
        <v>10.4</v>
      </c>
      <c r="I17" s="70">
        <v>4.0024630541999997</v>
      </c>
      <c r="J17" s="85">
        <v>4.4178192730000001</v>
      </c>
    </row>
    <row r="18" spans="1:16" s="62" customFormat="1" ht="18.899999999999999" customHeight="1" x14ac:dyDescent="0.3">
      <c r="A18" s="84" t="s">
        <v>355</v>
      </c>
      <c r="B18" s="69">
        <v>2.6</v>
      </c>
      <c r="C18" s="70">
        <v>2.7914966717</v>
      </c>
      <c r="D18" s="70">
        <v>4.8339549653000002</v>
      </c>
      <c r="E18" s="69">
        <v>3</v>
      </c>
      <c r="F18" s="70">
        <v>2.9862631892999998</v>
      </c>
      <c r="G18" s="70">
        <v>5.1934905992999996</v>
      </c>
      <c r="H18" s="69">
        <v>3.6</v>
      </c>
      <c r="I18" s="70">
        <v>3.3179723501999998</v>
      </c>
      <c r="J18" s="85">
        <v>5.4224555391999996</v>
      </c>
    </row>
    <row r="19" spans="1:16" s="62" customFormat="1" ht="18.899999999999999" customHeight="1" x14ac:dyDescent="0.3">
      <c r="A19" s="86" t="s">
        <v>49</v>
      </c>
      <c r="B19" s="87">
        <v>292.39999999999998</v>
      </c>
      <c r="C19" s="88">
        <v>4.6060445670999997</v>
      </c>
      <c r="D19" s="88">
        <v>5.2402231468</v>
      </c>
      <c r="E19" s="87">
        <v>263</v>
      </c>
      <c r="F19" s="88">
        <v>3.8775004717999999</v>
      </c>
      <c r="G19" s="88">
        <v>4.2046709509999998</v>
      </c>
      <c r="H19" s="87">
        <v>228.8</v>
      </c>
      <c r="I19" s="88">
        <v>3.1990425242999998</v>
      </c>
      <c r="J19" s="89">
        <v>3.2247504067000001</v>
      </c>
    </row>
    <row r="20" spans="1:16" ht="18.899999999999999" customHeight="1" x14ac:dyDescent="0.25">
      <c r="A20" s="90" t="s">
        <v>29</v>
      </c>
      <c r="B20" s="91">
        <v>2381</v>
      </c>
      <c r="C20" s="92">
        <v>4.0595126948000004</v>
      </c>
      <c r="D20" s="92">
        <v>4.3533415647</v>
      </c>
      <c r="E20" s="91">
        <v>2060.8000000000002</v>
      </c>
      <c r="F20" s="92">
        <v>3.2941713564000001</v>
      </c>
      <c r="G20" s="92">
        <v>3.4424474853000002</v>
      </c>
      <c r="H20" s="91">
        <v>1775.8</v>
      </c>
      <c r="I20" s="92">
        <v>2.6677250635999998</v>
      </c>
      <c r="J20" s="93">
        <v>2.6677250635999998</v>
      </c>
      <c r="K20" s="94"/>
      <c r="L20" s="94"/>
    </row>
    <row r="21" spans="1:16" ht="18.899999999999999" customHeight="1" x14ac:dyDescent="0.25">
      <c r="A21" s="77" t="s">
        <v>422</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469</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477</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3" t="s">
        <v>458</v>
      </c>
      <c r="B3" s="64" t="s">
        <v>453</v>
      </c>
      <c r="C3" s="64" t="s">
        <v>462</v>
      </c>
      <c r="D3" s="64" t="s">
        <v>463</v>
      </c>
      <c r="E3" s="64" t="s">
        <v>454</v>
      </c>
      <c r="F3" s="64" t="s">
        <v>464</v>
      </c>
      <c r="G3" s="64" t="s">
        <v>467</v>
      </c>
      <c r="H3" s="64" t="s">
        <v>455</v>
      </c>
      <c r="I3" s="64" t="s">
        <v>465</v>
      </c>
      <c r="J3" s="65" t="s">
        <v>466</v>
      </c>
      <c r="O3" s="67"/>
      <c r="P3" s="67"/>
    </row>
    <row r="4" spans="1:16" s="62" customFormat="1" ht="18.899999999999999" customHeight="1" x14ac:dyDescent="0.3">
      <c r="A4" s="84" t="s">
        <v>378</v>
      </c>
      <c r="B4" s="69">
        <v>22.6</v>
      </c>
      <c r="C4" s="70">
        <v>3.2851702183000002</v>
      </c>
      <c r="D4" s="70">
        <v>3.4165198935999999</v>
      </c>
      <c r="E4" s="69">
        <v>18.600000000000001</v>
      </c>
      <c r="F4" s="70">
        <v>2.5798219091000001</v>
      </c>
      <c r="G4" s="70">
        <v>2.6192020142999999</v>
      </c>
      <c r="H4" s="69">
        <v>19.600000000000001</v>
      </c>
      <c r="I4" s="70">
        <v>2.6316496147000001</v>
      </c>
      <c r="J4" s="85">
        <v>2.6160375785999999</v>
      </c>
    </row>
    <row r="5" spans="1:16" s="62" customFormat="1" ht="18.899999999999999" customHeight="1" x14ac:dyDescent="0.3">
      <c r="A5" s="84" t="s">
        <v>363</v>
      </c>
      <c r="B5" s="69">
        <v>36.799999999999997</v>
      </c>
      <c r="C5" s="70">
        <v>4.6932789184999999</v>
      </c>
      <c r="D5" s="70">
        <v>4.4437292098999999</v>
      </c>
      <c r="E5" s="69">
        <v>25.2</v>
      </c>
      <c r="F5" s="70">
        <v>3.238575027</v>
      </c>
      <c r="G5" s="70">
        <v>2.9798301194999999</v>
      </c>
      <c r="H5" s="69">
        <v>22.4</v>
      </c>
      <c r="I5" s="70">
        <v>2.8484231943</v>
      </c>
      <c r="J5" s="85">
        <v>2.5678033522999999</v>
      </c>
    </row>
    <row r="6" spans="1:16" s="62" customFormat="1" ht="18.899999999999999" customHeight="1" x14ac:dyDescent="0.3">
      <c r="A6" s="84" t="s">
        <v>396</v>
      </c>
      <c r="B6" s="69">
        <v>14.6</v>
      </c>
      <c r="C6" s="70">
        <v>3.4331938108000002</v>
      </c>
      <c r="D6" s="70">
        <v>3.8144687734999998</v>
      </c>
      <c r="E6" s="69">
        <v>12.6</v>
      </c>
      <c r="F6" s="70">
        <v>2.6733429517</v>
      </c>
      <c r="G6" s="70">
        <v>3.0044188297000001</v>
      </c>
      <c r="H6" s="69">
        <v>11.8</v>
      </c>
      <c r="I6" s="70">
        <v>2.1499107240000002</v>
      </c>
      <c r="J6" s="85">
        <v>2.3908428822999999</v>
      </c>
    </row>
    <row r="7" spans="1:16" s="62" customFormat="1" ht="18.899999999999999" customHeight="1" x14ac:dyDescent="0.3">
      <c r="A7" s="84" t="s">
        <v>364</v>
      </c>
      <c r="B7" s="69">
        <v>21</v>
      </c>
      <c r="C7" s="70">
        <v>3.7660055235000001</v>
      </c>
      <c r="D7" s="70">
        <v>3.5485802094999999</v>
      </c>
      <c r="E7" s="69">
        <v>20</v>
      </c>
      <c r="F7" s="70">
        <v>3.4192710113999998</v>
      </c>
      <c r="G7" s="70">
        <v>3.2108674188999999</v>
      </c>
      <c r="H7" s="69">
        <v>20.399999999999999</v>
      </c>
      <c r="I7" s="70">
        <v>3.2799536948000001</v>
      </c>
      <c r="J7" s="85">
        <v>3.1411913156</v>
      </c>
    </row>
    <row r="8" spans="1:16" s="62" customFormat="1" ht="18.899999999999999" customHeight="1" x14ac:dyDescent="0.3">
      <c r="A8" s="84" t="s">
        <v>365</v>
      </c>
      <c r="B8" s="69">
        <v>23.6</v>
      </c>
      <c r="C8" s="70">
        <v>4.4595616024</v>
      </c>
      <c r="D8" s="70">
        <v>4.0358351586000003</v>
      </c>
      <c r="E8" s="69">
        <v>21.6</v>
      </c>
      <c r="F8" s="70">
        <v>4.1022524405</v>
      </c>
      <c r="G8" s="70">
        <v>3.6555016858</v>
      </c>
      <c r="H8" s="69">
        <v>13.2</v>
      </c>
      <c r="I8" s="70">
        <v>2.4784078106999998</v>
      </c>
      <c r="J8" s="85">
        <v>2.1006759543000002</v>
      </c>
    </row>
    <row r="9" spans="1:16" s="62" customFormat="1" ht="18.899999999999999" customHeight="1" x14ac:dyDescent="0.3">
      <c r="A9" s="84" t="s">
        <v>377</v>
      </c>
      <c r="B9" s="69">
        <v>9.4</v>
      </c>
      <c r="C9" s="70">
        <v>2.8385070661</v>
      </c>
      <c r="D9" s="70">
        <v>3.3337964137</v>
      </c>
      <c r="E9" s="69">
        <v>13.8</v>
      </c>
      <c r="F9" s="70">
        <v>3.7273120138000002</v>
      </c>
      <c r="G9" s="70">
        <v>4.0357439531999999</v>
      </c>
      <c r="H9" s="69">
        <v>12.6</v>
      </c>
      <c r="I9" s="70">
        <v>3.087175969</v>
      </c>
      <c r="J9" s="85">
        <v>3.0333848997000001</v>
      </c>
    </row>
    <row r="10" spans="1:16" s="62" customFormat="1" ht="18.899999999999999" customHeight="1" x14ac:dyDescent="0.3">
      <c r="A10" s="84" t="s">
        <v>366</v>
      </c>
      <c r="B10" s="69">
        <v>16.600000000000001</v>
      </c>
      <c r="C10" s="70">
        <v>5.4039976560999996</v>
      </c>
      <c r="D10" s="70">
        <v>5.1304702530000004</v>
      </c>
      <c r="E10" s="69">
        <v>13.4</v>
      </c>
      <c r="F10" s="70">
        <v>4.4690501601000001</v>
      </c>
      <c r="G10" s="70">
        <v>4.0691429081999999</v>
      </c>
      <c r="H10" s="69">
        <v>11.2</v>
      </c>
      <c r="I10" s="70">
        <v>3.8222646918000001</v>
      </c>
      <c r="J10" s="85">
        <v>3.2759350607000002</v>
      </c>
    </row>
    <row r="11" spans="1:16" s="62" customFormat="1" ht="18.899999999999999" customHeight="1" x14ac:dyDescent="0.3">
      <c r="A11" s="84" t="s">
        <v>367</v>
      </c>
      <c r="B11" s="69">
        <v>18.600000000000001</v>
      </c>
      <c r="C11" s="70">
        <v>5.9017641833000001</v>
      </c>
      <c r="D11" s="70">
        <v>4.8022009106999999</v>
      </c>
      <c r="E11" s="69">
        <v>15</v>
      </c>
      <c r="F11" s="70">
        <v>4.8324742267999996</v>
      </c>
      <c r="G11" s="70">
        <v>3.8612608592000002</v>
      </c>
      <c r="H11" s="69">
        <v>15.4</v>
      </c>
      <c r="I11" s="70">
        <v>5.0936032282000001</v>
      </c>
      <c r="J11" s="85">
        <v>3.8770759879000001</v>
      </c>
    </row>
    <row r="12" spans="1:16" s="62" customFormat="1" ht="18.899999999999999" customHeight="1" x14ac:dyDescent="0.3">
      <c r="A12" s="84" t="s">
        <v>368</v>
      </c>
      <c r="B12" s="69">
        <v>27.2</v>
      </c>
      <c r="C12" s="70">
        <v>4.1566062531999997</v>
      </c>
      <c r="D12" s="70">
        <v>3.9930197816000002</v>
      </c>
      <c r="E12" s="69">
        <v>21</v>
      </c>
      <c r="F12" s="70">
        <v>3.1010957205</v>
      </c>
      <c r="G12" s="70">
        <v>2.8965531136</v>
      </c>
      <c r="H12" s="69">
        <v>25.2</v>
      </c>
      <c r="I12" s="70">
        <v>3.6085574361999999</v>
      </c>
      <c r="J12" s="85">
        <v>3.3612902686999999</v>
      </c>
    </row>
    <row r="13" spans="1:16" s="62" customFormat="1" ht="18.899999999999999" customHeight="1" x14ac:dyDescent="0.3">
      <c r="A13" s="84" t="s">
        <v>369</v>
      </c>
      <c r="B13" s="69">
        <v>35.799999999999997</v>
      </c>
      <c r="C13" s="70">
        <v>4.9367053697000003</v>
      </c>
      <c r="D13" s="70">
        <v>4.6808434316999996</v>
      </c>
      <c r="E13" s="69">
        <v>24</v>
      </c>
      <c r="F13" s="70">
        <v>3.3504578959</v>
      </c>
      <c r="G13" s="70">
        <v>3.1075308893</v>
      </c>
      <c r="H13" s="69">
        <v>19.600000000000001</v>
      </c>
      <c r="I13" s="70">
        <v>2.7575339768</v>
      </c>
      <c r="J13" s="85">
        <v>2.4817052107999999</v>
      </c>
    </row>
    <row r="14" spans="1:16" s="62" customFormat="1" ht="18.899999999999999" customHeight="1" x14ac:dyDescent="0.3">
      <c r="A14" s="84" t="s">
        <v>370</v>
      </c>
      <c r="B14" s="69">
        <v>36</v>
      </c>
      <c r="C14" s="70">
        <v>5.7677518584999996</v>
      </c>
      <c r="D14" s="70">
        <v>5.0794169203999999</v>
      </c>
      <c r="E14" s="69">
        <v>25.2</v>
      </c>
      <c r="F14" s="70">
        <v>4.1137484084000002</v>
      </c>
      <c r="G14" s="70">
        <v>3.6598829008</v>
      </c>
      <c r="H14" s="69">
        <v>15</v>
      </c>
      <c r="I14" s="70">
        <v>2.5020850709000002</v>
      </c>
      <c r="J14" s="85">
        <v>2.1886874862000001</v>
      </c>
    </row>
    <row r="15" spans="1:16" s="62" customFormat="1" ht="18.899999999999999" customHeight="1" x14ac:dyDescent="0.3">
      <c r="A15" s="84" t="s">
        <v>371</v>
      </c>
      <c r="B15" s="69">
        <v>42.2</v>
      </c>
      <c r="C15" s="70">
        <v>8.8853328842000003</v>
      </c>
      <c r="D15" s="70">
        <v>7.4868849718000003</v>
      </c>
      <c r="E15" s="69">
        <v>28.6</v>
      </c>
      <c r="F15" s="70">
        <v>6.0294303663999997</v>
      </c>
      <c r="G15" s="70">
        <v>4.9812659348999997</v>
      </c>
      <c r="H15" s="69">
        <v>23</v>
      </c>
      <c r="I15" s="70">
        <v>4.7465742116999996</v>
      </c>
      <c r="J15" s="85">
        <v>3.9163290443999998</v>
      </c>
    </row>
    <row r="16" spans="1:16" s="62" customFormat="1" ht="18.899999999999999" customHeight="1" x14ac:dyDescent="0.3">
      <c r="A16" s="84" t="s">
        <v>372</v>
      </c>
      <c r="B16" s="69">
        <v>16.600000000000001</v>
      </c>
      <c r="C16" s="70">
        <v>6.0566258027000002</v>
      </c>
      <c r="D16" s="70">
        <v>5.0880249640999997</v>
      </c>
      <c r="E16" s="69">
        <v>11.2</v>
      </c>
      <c r="F16" s="70">
        <v>3.9985719386</v>
      </c>
      <c r="G16" s="70">
        <v>3.3368500783999999</v>
      </c>
      <c r="H16" s="69">
        <v>13.8</v>
      </c>
      <c r="I16" s="70">
        <v>5.0405435021000002</v>
      </c>
      <c r="J16" s="85">
        <v>4.1269929081000001</v>
      </c>
    </row>
    <row r="17" spans="1:12" s="62" customFormat="1" ht="18.899999999999999" customHeight="1" x14ac:dyDescent="0.3">
      <c r="A17" s="84" t="s">
        <v>376</v>
      </c>
      <c r="B17" s="69">
        <v>11.2</v>
      </c>
      <c r="C17" s="70">
        <v>3.9559197513000002</v>
      </c>
      <c r="D17" s="70">
        <v>3.4890686470999999</v>
      </c>
      <c r="E17" s="69">
        <v>10.199999999999999</v>
      </c>
      <c r="F17" s="70">
        <v>3.4473435175999998</v>
      </c>
      <c r="G17" s="70">
        <v>3.0509807276999998</v>
      </c>
      <c r="H17" s="69">
        <v>11.6</v>
      </c>
      <c r="I17" s="70">
        <v>3.5971223021999998</v>
      </c>
      <c r="J17" s="85">
        <v>3.2782194586000002</v>
      </c>
    </row>
    <row r="18" spans="1:12" s="62" customFormat="1" ht="18.899999999999999" customHeight="1" x14ac:dyDescent="0.3">
      <c r="A18" s="84" t="s">
        <v>373</v>
      </c>
      <c r="B18" s="69">
        <v>24.6</v>
      </c>
      <c r="C18" s="70">
        <v>6.8711245182000003</v>
      </c>
      <c r="D18" s="70">
        <v>6.8009099412999996</v>
      </c>
      <c r="E18" s="69">
        <v>22.4</v>
      </c>
      <c r="F18" s="70">
        <v>6.1909236636999996</v>
      </c>
      <c r="G18" s="70">
        <v>5.8571801753999999</v>
      </c>
      <c r="H18" s="69">
        <v>18.8</v>
      </c>
      <c r="I18" s="70">
        <v>5.1634166437999998</v>
      </c>
      <c r="J18" s="85">
        <v>4.7851572917</v>
      </c>
    </row>
    <row r="19" spans="1:12" s="62" customFormat="1" ht="18.899999999999999" customHeight="1" x14ac:dyDescent="0.3">
      <c r="A19" s="84" t="s">
        <v>374</v>
      </c>
      <c r="B19" s="69">
        <v>26.6</v>
      </c>
      <c r="C19" s="70">
        <v>6.2318433136999998</v>
      </c>
      <c r="D19" s="70">
        <v>6.7113386621000002</v>
      </c>
      <c r="E19" s="69">
        <v>23.8</v>
      </c>
      <c r="F19" s="70">
        <v>5.7613168724000001</v>
      </c>
      <c r="G19" s="70">
        <v>5.8881421347999998</v>
      </c>
      <c r="H19" s="69">
        <v>17.600000000000001</v>
      </c>
      <c r="I19" s="70">
        <v>4.3349753695000004</v>
      </c>
      <c r="J19" s="85">
        <v>4.2120465813000001</v>
      </c>
    </row>
    <row r="20" spans="1:12" s="62" customFormat="1" ht="18.899999999999999" customHeight="1" x14ac:dyDescent="0.3">
      <c r="A20" s="84" t="s">
        <v>375</v>
      </c>
      <c r="B20" s="69">
        <v>18</v>
      </c>
      <c r="C20" s="70">
        <v>4.3287961137000002</v>
      </c>
      <c r="D20" s="70">
        <v>4.2757030732999999</v>
      </c>
      <c r="E20" s="69">
        <v>16</v>
      </c>
      <c r="F20" s="70">
        <v>3.3268183141000001</v>
      </c>
      <c r="G20" s="70">
        <v>3.4232758897000002</v>
      </c>
      <c r="H20" s="69">
        <v>17</v>
      </c>
      <c r="I20" s="70">
        <v>3.2392058228999998</v>
      </c>
      <c r="J20" s="85">
        <v>3.3254722504999998</v>
      </c>
    </row>
    <row r="21" spans="1:12" s="62" customFormat="1" ht="18.899999999999999" customHeight="1" x14ac:dyDescent="0.3">
      <c r="A21" s="86" t="s">
        <v>172</v>
      </c>
      <c r="B21" s="87">
        <v>401.4</v>
      </c>
      <c r="C21" s="88">
        <v>4.9105963181999996</v>
      </c>
      <c r="D21" s="88">
        <v>4.6980425775999999</v>
      </c>
      <c r="E21" s="87">
        <v>322.60000000000002</v>
      </c>
      <c r="F21" s="88">
        <v>3.852115081</v>
      </c>
      <c r="G21" s="88">
        <v>3.629628351</v>
      </c>
      <c r="H21" s="87">
        <v>288.2</v>
      </c>
      <c r="I21" s="88">
        <v>3.3424335977999999</v>
      </c>
      <c r="J21" s="89">
        <v>3.0943580088</v>
      </c>
    </row>
    <row r="22" spans="1:12" ht="18.899999999999999" customHeight="1" x14ac:dyDescent="0.25">
      <c r="A22" s="90" t="s">
        <v>29</v>
      </c>
      <c r="B22" s="91">
        <v>2381</v>
      </c>
      <c r="C22" s="92">
        <v>4.0595126948000004</v>
      </c>
      <c r="D22" s="92">
        <v>4.3533415647</v>
      </c>
      <c r="E22" s="91">
        <v>2060.8000000000002</v>
      </c>
      <c r="F22" s="92">
        <v>3.2941713564000001</v>
      </c>
      <c r="G22" s="92">
        <v>3.4424474853000002</v>
      </c>
      <c r="H22" s="91">
        <v>1775.8</v>
      </c>
      <c r="I22" s="92">
        <v>2.6677250635999998</v>
      </c>
      <c r="J22" s="93">
        <v>2.6677250635999998</v>
      </c>
      <c r="K22" s="94"/>
      <c r="L22" s="94"/>
    </row>
    <row r="23" spans="1:12" ht="18.899999999999999" customHeight="1" x14ac:dyDescent="0.25">
      <c r="A23" s="77" t="s">
        <v>422</v>
      </c>
    </row>
    <row r="25" spans="1:12" ht="15.6" x14ac:dyDescent="0.3">
      <c r="A25" s="121" t="s">
        <v>469</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478</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3" t="s">
        <v>458</v>
      </c>
      <c r="B3" s="64" t="s">
        <v>453</v>
      </c>
      <c r="C3" s="64" t="s">
        <v>462</v>
      </c>
      <c r="D3" s="64" t="s">
        <v>463</v>
      </c>
      <c r="E3" s="64" t="s">
        <v>454</v>
      </c>
      <c r="F3" s="64" t="s">
        <v>464</v>
      </c>
      <c r="G3" s="64" t="s">
        <v>467</v>
      </c>
      <c r="H3" s="64" t="s">
        <v>455</v>
      </c>
      <c r="I3" s="64" t="s">
        <v>465</v>
      </c>
      <c r="J3" s="65" t="s">
        <v>466</v>
      </c>
      <c r="O3" s="67"/>
      <c r="P3" s="67"/>
    </row>
    <row r="4" spans="1:16" s="62" customFormat="1" ht="56.25" customHeight="1" x14ac:dyDescent="0.3">
      <c r="A4" s="95" t="s">
        <v>389</v>
      </c>
      <c r="B4" s="69">
        <v>15.2</v>
      </c>
      <c r="C4" s="70">
        <v>3.6859207527</v>
      </c>
      <c r="D4" s="70">
        <v>4.3325493184999999</v>
      </c>
      <c r="E4" s="69">
        <v>11.8</v>
      </c>
      <c r="F4" s="70">
        <v>2.8506546842999998</v>
      </c>
      <c r="G4" s="70">
        <v>3.1136782112999999</v>
      </c>
      <c r="H4" s="69">
        <v>16</v>
      </c>
      <c r="I4" s="70">
        <v>3.9070130884999998</v>
      </c>
      <c r="J4" s="85">
        <v>3.9390633637999999</v>
      </c>
    </row>
    <row r="5" spans="1:16" s="62" customFormat="1" ht="56.25" customHeight="1" x14ac:dyDescent="0.3">
      <c r="A5" s="95" t="s">
        <v>379</v>
      </c>
      <c r="B5" s="69">
        <v>1.2</v>
      </c>
      <c r="C5" s="70">
        <v>2.5706940874000002</v>
      </c>
      <c r="D5" s="70">
        <v>4.8868129668</v>
      </c>
      <c r="E5" s="69" t="s">
        <v>431</v>
      </c>
      <c r="F5" s="70" t="s">
        <v>431</v>
      </c>
      <c r="G5" s="70" t="s">
        <v>431</v>
      </c>
      <c r="H5" s="69" t="s">
        <v>431</v>
      </c>
      <c r="I5" s="70" t="s">
        <v>431</v>
      </c>
      <c r="J5" s="85" t="s">
        <v>431</v>
      </c>
    </row>
    <row r="6" spans="1:16" s="62" customFormat="1" ht="56.25" customHeight="1" x14ac:dyDescent="0.3">
      <c r="A6" s="95" t="s">
        <v>390</v>
      </c>
      <c r="B6" s="69">
        <v>15.2</v>
      </c>
      <c r="C6" s="70">
        <v>2.9586950598000001</v>
      </c>
      <c r="D6" s="70">
        <v>5.6847812894</v>
      </c>
      <c r="E6" s="69">
        <v>14.8</v>
      </c>
      <c r="F6" s="70">
        <v>2.7319378300000001</v>
      </c>
      <c r="G6" s="70">
        <v>4.5630064277000004</v>
      </c>
      <c r="H6" s="69">
        <v>21.2</v>
      </c>
      <c r="I6" s="70">
        <v>3.8921935816</v>
      </c>
      <c r="J6" s="85">
        <v>5.8554810153999997</v>
      </c>
    </row>
    <row r="7" spans="1:16" s="62" customFormat="1" ht="56.25" customHeight="1" x14ac:dyDescent="0.3">
      <c r="A7" s="95" t="s">
        <v>388</v>
      </c>
      <c r="B7" s="69">
        <v>15.8</v>
      </c>
      <c r="C7" s="70">
        <v>3.5481697732000002</v>
      </c>
      <c r="D7" s="70">
        <v>4.9588500617999998</v>
      </c>
      <c r="E7" s="69">
        <v>21.6</v>
      </c>
      <c r="F7" s="70">
        <v>4.6161737048999996</v>
      </c>
      <c r="G7" s="70">
        <v>6.0834978983000001</v>
      </c>
      <c r="H7" s="69">
        <v>17.8</v>
      </c>
      <c r="I7" s="70">
        <v>3.7307176391999999</v>
      </c>
      <c r="J7" s="85">
        <v>4.4266441302999997</v>
      </c>
    </row>
    <row r="8" spans="1:16" s="62" customFormat="1" ht="56.25" customHeight="1" x14ac:dyDescent="0.3">
      <c r="A8" s="95" t="s">
        <v>393</v>
      </c>
      <c r="B8" s="69" t="s">
        <v>431</v>
      </c>
      <c r="C8" s="70" t="s">
        <v>431</v>
      </c>
      <c r="D8" s="70" t="s">
        <v>431</v>
      </c>
      <c r="E8" s="69" t="s">
        <v>431</v>
      </c>
      <c r="F8" s="70" t="s">
        <v>431</v>
      </c>
      <c r="G8" s="70" t="s">
        <v>431</v>
      </c>
      <c r="H8" s="69" t="s">
        <v>431</v>
      </c>
      <c r="I8" s="70" t="s">
        <v>431</v>
      </c>
      <c r="J8" s="85" t="s">
        <v>431</v>
      </c>
    </row>
    <row r="9" spans="1:16" s="62" customFormat="1" ht="56.25" customHeight="1" x14ac:dyDescent="0.3">
      <c r="A9" s="95" t="s">
        <v>394</v>
      </c>
      <c r="B9" s="69">
        <v>1.8</v>
      </c>
      <c r="C9" s="70">
        <v>3.5335689046000001</v>
      </c>
      <c r="D9" s="70">
        <v>5.1068053149999999</v>
      </c>
      <c r="E9" s="69">
        <v>2.2000000000000002</v>
      </c>
      <c r="F9" s="70">
        <v>4.4570502431000003</v>
      </c>
      <c r="G9" s="70">
        <v>5.7237379691000001</v>
      </c>
      <c r="H9" s="69">
        <v>2.8</v>
      </c>
      <c r="I9" s="70">
        <v>5.6497175140999998</v>
      </c>
      <c r="J9" s="85">
        <v>6.6987769849000003</v>
      </c>
    </row>
    <row r="10" spans="1:16" s="62" customFormat="1" ht="56.25" customHeight="1" x14ac:dyDescent="0.3">
      <c r="A10" s="95" t="s">
        <v>395</v>
      </c>
      <c r="B10" s="69" t="s">
        <v>431</v>
      </c>
      <c r="C10" s="70" t="s">
        <v>431</v>
      </c>
      <c r="D10" s="70" t="s">
        <v>431</v>
      </c>
      <c r="E10" s="69">
        <v>4</v>
      </c>
      <c r="F10" s="70">
        <v>7.1428571428999996</v>
      </c>
      <c r="G10" s="70">
        <v>9.5748771217000002</v>
      </c>
      <c r="H10" s="69">
        <v>1.8</v>
      </c>
      <c r="I10" s="70">
        <v>3.3124769967000001</v>
      </c>
      <c r="J10" s="85">
        <v>4.1769158903000001</v>
      </c>
    </row>
    <row r="11" spans="1:16" s="62" customFormat="1" ht="56.25" customHeight="1" x14ac:dyDescent="0.3">
      <c r="A11" s="95" t="s">
        <v>382</v>
      </c>
      <c r="B11" s="69">
        <v>3.2</v>
      </c>
      <c r="C11" s="70">
        <v>2.7681660899999998</v>
      </c>
      <c r="D11" s="70">
        <v>4.8070597402999997</v>
      </c>
      <c r="E11" s="69">
        <v>5.8</v>
      </c>
      <c r="F11" s="70">
        <v>4.4173648133999999</v>
      </c>
      <c r="G11" s="70">
        <v>7.39346193</v>
      </c>
      <c r="H11" s="69">
        <v>8.6</v>
      </c>
      <c r="I11" s="70">
        <v>5.8076715289000003</v>
      </c>
      <c r="J11" s="85">
        <v>8.7369673165999995</v>
      </c>
    </row>
    <row r="12" spans="1:16" s="62" customFormat="1" ht="56.25" customHeight="1" x14ac:dyDescent="0.3">
      <c r="A12" s="95" t="s">
        <v>383</v>
      </c>
      <c r="B12" s="69">
        <v>6.8</v>
      </c>
      <c r="C12" s="70">
        <v>4.5778914769999997</v>
      </c>
      <c r="D12" s="70">
        <v>8.3608650163</v>
      </c>
      <c r="E12" s="69">
        <v>4.5999999999999996</v>
      </c>
      <c r="F12" s="70">
        <v>2.8031687994999999</v>
      </c>
      <c r="G12" s="70">
        <v>4.9449608884999998</v>
      </c>
      <c r="H12" s="69">
        <v>5.6</v>
      </c>
      <c r="I12" s="70">
        <v>3.0877812086</v>
      </c>
      <c r="J12" s="85">
        <v>4.9544457011</v>
      </c>
    </row>
    <row r="13" spans="1:16" s="62" customFormat="1" ht="56.25" customHeight="1" x14ac:dyDescent="0.3">
      <c r="A13" s="95" t="s">
        <v>391</v>
      </c>
      <c r="B13" s="69">
        <v>6</v>
      </c>
      <c r="C13" s="70">
        <v>5.7703404501</v>
      </c>
      <c r="D13" s="70">
        <v>9.6399871576000002</v>
      </c>
      <c r="E13" s="69">
        <v>6</v>
      </c>
      <c r="F13" s="70">
        <v>5.1966048848000002</v>
      </c>
      <c r="G13" s="70">
        <v>8.5580457727999999</v>
      </c>
      <c r="H13" s="69">
        <v>2.8</v>
      </c>
      <c r="I13" s="70">
        <v>2.3600809170999999</v>
      </c>
      <c r="J13" s="85">
        <v>3.5271307881</v>
      </c>
    </row>
    <row r="14" spans="1:16" s="62" customFormat="1" ht="56.25" customHeight="1" x14ac:dyDescent="0.3">
      <c r="A14" s="95" t="s">
        <v>392</v>
      </c>
      <c r="B14" s="69">
        <v>3</v>
      </c>
      <c r="C14" s="70">
        <v>3.1766200761999999</v>
      </c>
      <c r="D14" s="70">
        <v>4.6484072895999997</v>
      </c>
      <c r="E14" s="69">
        <v>3</v>
      </c>
      <c r="F14" s="70">
        <v>2.8184892897</v>
      </c>
      <c r="G14" s="70">
        <v>4.1743970844999998</v>
      </c>
      <c r="H14" s="69">
        <v>3.2</v>
      </c>
      <c r="I14" s="70">
        <v>2.7416038382000001</v>
      </c>
      <c r="J14" s="85">
        <v>3.8755415592000002</v>
      </c>
    </row>
    <row r="15" spans="1:16" s="62" customFormat="1" ht="56.25" customHeight="1" x14ac:dyDescent="0.3">
      <c r="A15" s="95" t="s">
        <v>384</v>
      </c>
      <c r="B15" s="69">
        <v>2.6</v>
      </c>
      <c r="C15" s="70">
        <v>3.3129459735000002</v>
      </c>
      <c r="D15" s="70">
        <v>5.8113715777000001</v>
      </c>
      <c r="E15" s="69">
        <v>2.4</v>
      </c>
      <c r="F15" s="70">
        <v>2.7945971122</v>
      </c>
      <c r="G15" s="70">
        <v>4.7664265597000002</v>
      </c>
      <c r="H15" s="69">
        <v>4</v>
      </c>
      <c r="I15" s="70">
        <v>4.4247787610999998</v>
      </c>
      <c r="J15" s="85">
        <v>6.9502935140000002</v>
      </c>
    </row>
    <row r="16" spans="1:16" s="62" customFormat="1" ht="56.25" customHeight="1" x14ac:dyDescent="0.3">
      <c r="A16" s="95" t="s">
        <v>387</v>
      </c>
      <c r="B16" s="69">
        <v>1.6</v>
      </c>
      <c r="C16" s="70">
        <v>4.2530568846000003</v>
      </c>
      <c r="D16" s="70">
        <v>7.0669688041000001</v>
      </c>
      <c r="E16" s="69">
        <v>1.8</v>
      </c>
      <c r="F16" s="70">
        <v>4.3966780654999997</v>
      </c>
      <c r="G16" s="70">
        <v>7.7387319664999996</v>
      </c>
      <c r="H16" s="69">
        <v>1.6</v>
      </c>
      <c r="I16" s="70">
        <v>3.5056967572</v>
      </c>
      <c r="J16" s="85">
        <v>5.8431565985000002</v>
      </c>
    </row>
    <row r="17" spans="1:12" s="62" customFormat="1" ht="56.25" customHeight="1" x14ac:dyDescent="0.3">
      <c r="A17" s="95" t="s">
        <v>386</v>
      </c>
      <c r="B17" s="69">
        <v>7.4</v>
      </c>
      <c r="C17" s="70">
        <v>4.4348555674999997</v>
      </c>
      <c r="D17" s="70">
        <v>8.1570014574999998</v>
      </c>
      <c r="E17" s="69">
        <v>10.6</v>
      </c>
      <c r="F17" s="70">
        <v>5.4729450640000001</v>
      </c>
      <c r="G17" s="70">
        <v>9.6411865569999993</v>
      </c>
      <c r="H17" s="69">
        <v>12</v>
      </c>
      <c r="I17" s="70">
        <v>5.5136923360000001</v>
      </c>
      <c r="J17" s="85">
        <v>9.1517660297999992</v>
      </c>
    </row>
    <row r="18" spans="1:12" s="62" customFormat="1" ht="56.25" customHeight="1" x14ac:dyDescent="0.3">
      <c r="A18" s="95" t="s">
        <v>385</v>
      </c>
      <c r="B18" s="69">
        <v>4.8</v>
      </c>
      <c r="C18" s="70">
        <v>5.8794708476000004</v>
      </c>
      <c r="D18" s="70">
        <v>10.500937022</v>
      </c>
      <c r="E18" s="69">
        <v>3.2</v>
      </c>
      <c r="F18" s="70">
        <v>3.4386417365000002</v>
      </c>
      <c r="G18" s="70">
        <v>5.9958964326000004</v>
      </c>
      <c r="H18" s="69">
        <v>4.8</v>
      </c>
      <c r="I18" s="70">
        <v>4.8445700444000002</v>
      </c>
      <c r="J18" s="85">
        <v>7.9111090912000002</v>
      </c>
    </row>
    <row r="19" spans="1:12" s="62" customFormat="1" ht="18.600000000000001" customHeight="1" x14ac:dyDescent="0.3">
      <c r="A19" s="86" t="s">
        <v>170</v>
      </c>
      <c r="B19" s="87">
        <v>86.8</v>
      </c>
      <c r="C19" s="88">
        <v>3.6281558268</v>
      </c>
      <c r="D19" s="88">
        <v>5.7013366685999998</v>
      </c>
      <c r="E19" s="87">
        <v>93.2</v>
      </c>
      <c r="F19" s="88">
        <v>3.6445827891000002</v>
      </c>
      <c r="G19" s="88">
        <v>5.3871573476999997</v>
      </c>
      <c r="H19" s="87">
        <v>104.4</v>
      </c>
      <c r="I19" s="88">
        <v>3.9416157603999999</v>
      </c>
      <c r="J19" s="89">
        <v>5.3892725941000004</v>
      </c>
    </row>
    <row r="20" spans="1:12" ht="18.899999999999999" customHeight="1" x14ac:dyDescent="0.25">
      <c r="A20" s="90" t="s">
        <v>29</v>
      </c>
      <c r="B20" s="91">
        <v>2381</v>
      </c>
      <c r="C20" s="92">
        <v>4.0595126948000004</v>
      </c>
      <c r="D20" s="92">
        <v>4.3533415647</v>
      </c>
      <c r="E20" s="91">
        <v>2060.8000000000002</v>
      </c>
      <c r="F20" s="92">
        <v>3.2941713564000001</v>
      </c>
      <c r="G20" s="92">
        <v>3.4424474853000002</v>
      </c>
      <c r="H20" s="91">
        <v>1775.8</v>
      </c>
      <c r="I20" s="92">
        <v>2.6677250635999998</v>
      </c>
      <c r="J20" s="93">
        <v>2.6677250635999998</v>
      </c>
      <c r="K20" s="94"/>
      <c r="L20" s="94"/>
    </row>
    <row r="21" spans="1:12" ht="18.899999999999999" customHeight="1" x14ac:dyDescent="0.25">
      <c r="A21" s="77" t="s">
        <v>422</v>
      </c>
    </row>
    <row r="23" spans="1:12" ht="15.6" x14ac:dyDescent="0.3">
      <c r="A23" s="121" t="s">
        <v>469</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17.33203125" style="78"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479</v>
      </c>
      <c r="B1" s="61"/>
      <c r="C1" s="61"/>
      <c r="D1" s="61"/>
      <c r="E1" s="61"/>
    </row>
    <row r="2" spans="1:8" s="62" customFormat="1" ht="18.899999999999999" customHeight="1" x14ac:dyDescent="0.3">
      <c r="A2" s="1" t="s">
        <v>437</v>
      </c>
      <c r="B2" s="63"/>
      <c r="C2" s="63"/>
      <c r="D2" s="63"/>
      <c r="E2" s="96"/>
    </row>
    <row r="3" spans="1:8" ht="31.2" x14ac:dyDescent="0.25">
      <c r="A3" s="81" t="s">
        <v>30</v>
      </c>
      <c r="B3" s="82" t="s">
        <v>459</v>
      </c>
      <c r="C3" s="82" t="s">
        <v>460</v>
      </c>
      <c r="D3" s="83" t="s">
        <v>461</v>
      </c>
      <c r="H3" s="79"/>
    </row>
    <row r="4" spans="1:8" ht="18.899999999999999" customHeight="1" x14ac:dyDescent="0.25">
      <c r="A4" s="84" t="s">
        <v>177</v>
      </c>
      <c r="B4" s="85">
        <v>4.0993914855</v>
      </c>
      <c r="C4" s="85">
        <v>3.2188793028</v>
      </c>
      <c r="D4" s="85">
        <v>2.6288756932999999</v>
      </c>
      <c r="F4" s="41"/>
      <c r="G4" s="42"/>
      <c r="H4" s="42"/>
    </row>
    <row r="5" spans="1:8" ht="18.899999999999999" customHeight="1" x14ac:dyDescent="0.25">
      <c r="A5" s="84" t="s">
        <v>33</v>
      </c>
      <c r="B5" s="85">
        <v>5.0174982900999998</v>
      </c>
      <c r="C5" s="85">
        <v>3.6446126325999999</v>
      </c>
      <c r="D5" s="85">
        <v>2.9310443749999999</v>
      </c>
      <c r="F5" s="59"/>
      <c r="G5" s="58"/>
      <c r="H5" s="58"/>
    </row>
    <row r="6" spans="1:8" ht="18.899999999999999" customHeight="1" x14ac:dyDescent="0.25">
      <c r="A6" s="84" t="s">
        <v>32</v>
      </c>
      <c r="B6" s="85">
        <v>4.6632874885</v>
      </c>
      <c r="C6" s="85">
        <v>3.7465784172999999</v>
      </c>
      <c r="D6" s="85">
        <v>3.1689999426000002</v>
      </c>
      <c r="F6" s="59"/>
      <c r="G6" s="58"/>
      <c r="H6" s="58"/>
    </row>
    <row r="7" spans="1:8" ht="18.899999999999999" customHeight="1" x14ac:dyDescent="0.25">
      <c r="A7" s="84" t="s">
        <v>31</v>
      </c>
      <c r="B7" s="85">
        <v>4.9205256789999998</v>
      </c>
      <c r="C7" s="85">
        <v>3.9258101629</v>
      </c>
      <c r="D7" s="85">
        <v>3.8056701378</v>
      </c>
      <c r="F7" s="59"/>
      <c r="G7" s="58"/>
      <c r="H7" s="58"/>
    </row>
    <row r="8" spans="1:8" ht="18.899999999999999" customHeight="1" x14ac:dyDescent="0.25">
      <c r="A8" s="84" t="s">
        <v>176</v>
      </c>
      <c r="B8" s="85">
        <v>6.3639975340000001</v>
      </c>
      <c r="C8" s="85">
        <v>5.5464856424000004</v>
      </c>
      <c r="D8" s="85">
        <v>3.9168733731000001</v>
      </c>
      <c r="F8" s="59"/>
      <c r="G8" s="58"/>
      <c r="H8" s="58"/>
    </row>
    <row r="9" spans="1:8" ht="18.899999999999999" customHeight="1" x14ac:dyDescent="0.25">
      <c r="A9" s="84" t="s">
        <v>175</v>
      </c>
      <c r="B9" s="85">
        <v>3.0396551958</v>
      </c>
      <c r="C9" s="85">
        <v>2.3076611659999999</v>
      </c>
      <c r="D9" s="85">
        <v>1.6016345657</v>
      </c>
      <c r="F9" s="51"/>
      <c r="G9" s="50"/>
    </row>
    <row r="10" spans="1:8" ht="18.899999999999999" customHeight="1" x14ac:dyDescent="0.25">
      <c r="A10" s="84" t="s">
        <v>36</v>
      </c>
      <c r="B10" s="85">
        <v>3.1756741014999998</v>
      </c>
      <c r="C10" s="85">
        <v>2.775832292</v>
      </c>
      <c r="D10" s="85">
        <v>2.0045146382999999</v>
      </c>
      <c r="F10" s="59"/>
      <c r="G10" s="58"/>
      <c r="H10" s="58"/>
    </row>
    <row r="11" spans="1:8" ht="18.899999999999999" customHeight="1" x14ac:dyDescent="0.25">
      <c r="A11" s="84" t="s">
        <v>35</v>
      </c>
      <c r="B11" s="85">
        <v>3.8015225573000002</v>
      </c>
      <c r="C11" s="85">
        <v>2.9849641819000001</v>
      </c>
      <c r="D11" s="85">
        <v>2.1883216000000001</v>
      </c>
      <c r="F11" s="59"/>
      <c r="G11" s="58"/>
      <c r="H11" s="58"/>
    </row>
    <row r="12" spans="1:8" ht="18.899999999999999" customHeight="1" x14ac:dyDescent="0.25">
      <c r="A12" s="84" t="s">
        <v>34</v>
      </c>
      <c r="B12" s="85">
        <v>4.3020638857</v>
      </c>
      <c r="C12" s="85">
        <v>3.5820288712999999</v>
      </c>
      <c r="D12" s="85">
        <v>2.5414733036000001</v>
      </c>
      <c r="F12" s="59"/>
      <c r="G12" s="58"/>
      <c r="H12" s="58"/>
    </row>
    <row r="13" spans="1:8" ht="18.899999999999999" customHeight="1" x14ac:dyDescent="0.25">
      <c r="A13" s="84" t="s">
        <v>178</v>
      </c>
      <c r="B13" s="85">
        <v>5.2771642793</v>
      </c>
      <c r="C13" s="85">
        <v>3.9908457095999998</v>
      </c>
      <c r="D13" s="85">
        <v>3.0400864819</v>
      </c>
      <c r="F13" s="59"/>
      <c r="G13" s="58"/>
      <c r="H13" s="58"/>
    </row>
    <row r="14" spans="1:8" ht="18.899999999999999" customHeight="1" x14ac:dyDescent="0.25">
      <c r="A14" s="84" t="s">
        <v>154</v>
      </c>
      <c r="B14" s="85">
        <v>7.0862837673000003</v>
      </c>
      <c r="C14" s="85">
        <v>5.2302707131000004</v>
      </c>
      <c r="D14" s="85">
        <v>4.4743595119000004</v>
      </c>
      <c r="H14" s="79"/>
    </row>
    <row r="15" spans="1:8" ht="18.899999999999999" customHeight="1" x14ac:dyDescent="0.25">
      <c r="A15" s="77" t="s">
        <v>422</v>
      </c>
    </row>
    <row r="17" spans="1:8" ht="15.6" x14ac:dyDescent="0.3">
      <c r="A17" s="121" t="s">
        <v>469</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EB945-B567-443D-98CB-413EB37AB501}">
  <sheetPr>
    <tabColor theme="3"/>
  </sheetPr>
  <dimension ref="A1:J37"/>
  <sheetViews>
    <sheetView showGridLines="0" workbookViewId="0"/>
  </sheetViews>
  <sheetFormatPr defaultColWidth="9.33203125" defaultRowHeight="15" x14ac:dyDescent="0.25"/>
  <cols>
    <col min="1" max="1" width="41.5546875" style="79" customWidth="1"/>
    <col min="2" max="2" width="17.33203125" style="78"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470</v>
      </c>
      <c r="B1" s="97"/>
      <c r="C1" s="98"/>
      <c r="D1" s="98"/>
    </row>
    <row r="2" spans="1:8" s="62" customFormat="1" ht="18.899999999999999" customHeight="1" x14ac:dyDescent="0.3">
      <c r="A2" s="81" t="s">
        <v>288</v>
      </c>
      <c r="B2" s="83" t="s">
        <v>287</v>
      </c>
      <c r="C2" s="99"/>
      <c r="D2" s="98"/>
      <c r="E2" s="99"/>
    </row>
    <row r="3" spans="1:8" ht="18.899999999999999" customHeight="1" x14ac:dyDescent="0.25">
      <c r="A3" s="84" t="s">
        <v>277</v>
      </c>
      <c r="B3" s="100">
        <v>1.4230776000000001E-7</v>
      </c>
      <c r="H3" s="79"/>
    </row>
    <row r="4" spans="1:8" ht="18.899999999999999" customHeight="1" x14ac:dyDescent="0.25">
      <c r="A4" s="84" t="s">
        <v>278</v>
      </c>
      <c r="B4" s="100">
        <v>4.634318E-12</v>
      </c>
      <c r="H4" s="79"/>
    </row>
    <row r="5" spans="1:8" ht="18.899999999999999" customHeight="1" x14ac:dyDescent="0.25">
      <c r="A5" s="84" t="s">
        <v>279</v>
      </c>
      <c r="B5" s="100">
        <v>7.7071499999999996E-10</v>
      </c>
      <c r="H5" s="79"/>
    </row>
    <row r="6" spans="1:8" ht="18.899999999999999" customHeight="1" x14ac:dyDescent="0.25">
      <c r="A6" s="84" t="s">
        <v>283</v>
      </c>
      <c r="B6" s="100">
        <v>0.19691423490000001</v>
      </c>
      <c r="H6" s="79"/>
    </row>
    <row r="7" spans="1:8" ht="18.899999999999999" customHeight="1" x14ac:dyDescent="0.25">
      <c r="A7" s="84" t="s">
        <v>284</v>
      </c>
      <c r="B7" s="100">
        <v>0.66549057499999997</v>
      </c>
      <c r="H7" s="79"/>
    </row>
    <row r="8" spans="1:8" ht="18.899999999999999" customHeight="1" x14ac:dyDescent="0.25">
      <c r="A8" s="84" t="s">
        <v>280</v>
      </c>
      <c r="B8" s="100">
        <v>2.0596000000000001E-20</v>
      </c>
      <c r="H8" s="79"/>
    </row>
    <row r="9" spans="1:8" ht="18.899999999999999" customHeight="1" x14ac:dyDescent="0.25">
      <c r="A9" s="84" t="s">
        <v>281</v>
      </c>
      <c r="B9" s="100">
        <v>5.7137370000000003E-18</v>
      </c>
      <c r="H9" s="79"/>
    </row>
    <row r="10" spans="1:8" ht="18.899999999999999" customHeight="1" x14ac:dyDescent="0.25">
      <c r="A10" s="84" t="s">
        <v>282</v>
      </c>
      <c r="B10" s="100">
        <v>1.950755E-20</v>
      </c>
      <c r="H10" s="79"/>
    </row>
    <row r="11" spans="1:8" ht="18.899999999999999" customHeight="1" x14ac:dyDescent="0.25">
      <c r="A11" s="84" t="s">
        <v>285</v>
      </c>
      <c r="B11" s="100">
        <v>0.79598182719999999</v>
      </c>
      <c r="H11" s="79"/>
    </row>
    <row r="12" spans="1:8" ht="18.899999999999999" customHeight="1" x14ac:dyDescent="0.25">
      <c r="A12" s="84" t="s">
        <v>286</v>
      </c>
      <c r="B12" s="100">
        <v>0.45679750060000002</v>
      </c>
      <c r="H12" s="79"/>
    </row>
    <row r="13" spans="1:8" ht="18.899999999999999" customHeight="1" x14ac:dyDescent="0.25">
      <c r="A13" s="77" t="s">
        <v>471</v>
      </c>
      <c r="B13" s="79"/>
    </row>
    <row r="15" spans="1:8" ht="15.6" x14ac:dyDescent="0.3">
      <c r="A15" s="121" t="s">
        <v>469</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RHA-Chapter4-AMI-rates</dc:title>
  <dc:creator>rodm</dc:creator>
  <cp:lastModifiedBy>Lindsey Dahl</cp:lastModifiedBy>
  <cp:lastPrinted>2024-06-05T19:11:10Z</cp:lastPrinted>
  <dcterms:created xsi:type="dcterms:W3CDTF">2012-06-19T01:21:24Z</dcterms:created>
  <dcterms:modified xsi:type="dcterms:W3CDTF">2025-12-04T19:13:32Z</dcterms:modified>
</cp:coreProperties>
</file>